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OKS LAPTOP\Documents\"/>
    </mc:Choice>
  </mc:AlternateContent>
  <xr:revisionPtr revIDLastSave="0" documentId="13_ncr:1_{5A20E858-2FAC-48E9-8D7A-09D2A02FC183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PRICE LIST" sheetId="4" r:id="rId1"/>
  </sheets>
  <definedNames>
    <definedName name="_xlnm.Print_Area" localSheetId="0">'PRICE LIST'!$A$13:$J$90</definedName>
    <definedName name="_xlnm.Print_Titles" localSheetId="0">'PRICE LIST'!$1:$12</definedName>
  </definedNames>
  <calcPr calcId="181029"/>
</workbook>
</file>

<file path=xl/calcChain.xml><?xml version="1.0" encoding="utf-8"?>
<calcChain xmlns="http://schemas.openxmlformats.org/spreadsheetml/2006/main">
  <c r="G54" i="4" l="1"/>
  <c r="J54" i="4" s="1"/>
  <c r="G23" i="4"/>
  <c r="J23" i="4" s="1"/>
  <c r="G22" i="4"/>
  <c r="J22" i="4" s="1"/>
  <c r="G21" i="4"/>
  <c r="J21" i="4" s="1"/>
  <c r="J27" i="4" l="1"/>
  <c r="J28" i="4"/>
  <c r="J31" i="4"/>
  <c r="J32" i="4"/>
  <c r="G15" i="4" l="1"/>
  <c r="J15" i="4" s="1"/>
  <c r="G16" i="4"/>
  <c r="J16" i="4" s="1"/>
  <c r="G17" i="4"/>
  <c r="J17" i="4" s="1"/>
  <c r="G18" i="4"/>
  <c r="J18" i="4" s="1"/>
  <c r="J33" i="4"/>
  <c r="G55" i="4" l="1"/>
  <c r="J55" i="4" s="1"/>
  <c r="G51" i="4"/>
  <c r="J51" i="4" s="1"/>
  <c r="G50" i="4"/>
  <c r="J50" i="4" s="1"/>
  <c r="J81" i="4"/>
  <c r="J82" i="4"/>
  <c r="G43" i="4"/>
  <c r="J43" i="4" s="1"/>
  <c r="G44" i="4"/>
  <c r="J44" i="4" s="1"/>
  <c r="G45" i="4"/>
  <c r="J45" i="4" s="1"/>
  <c r="G46" i="4"/>
  <c r="J46" i="4" s="1"/>
  <c r="G39" i="4"/>
  <c r="J39" i="4" s="1"/>
  <c r="G40" i="4"/>
  <c r="J40" i="4" s="1"/>
  <c r="G38" i="4"/>
  <c r="J38" i="4" s="1"/>
  <c r="J59" i="4"/>
  <c r="J60" i="4"/>
  <c r="J67" i="4"/>
  <c r="J61" i="4"/>
  <c r="J62" i="4"/>
  <c r="J63" i="4"/>
  <c r="J64" i="4"/>
  <c r="J65" i="4"/>
  <c r="J66" i="4"/>
  <c r="J70" i="4"/>
  <c r="J71" i="4"/>
  <c r="J72" i="4"/>
  <c r="J75" i="4"/>
  <c r="J76" i="4"/>
  <c r="J77" i="4"/>
  <c r="J78" i="4"/>
  <c r="J85" i="4" l="1"/>
  <c r="J86" i="4" s="1"/>
  <c r="J87" i="4" l="1"/>
  <c r="J88" i="4" s="1"/>
  <c r="J89" i="4" s="1"/>
</calcChain>
</file>

<file path=xl/sharedStrings.xml><?xml version="1.0" encoding="utf-8"?>
<sst xmlns="http://schemas.openxmlformats.org/spreadsheetml/2006/main" count="187" uniqueCount="122">
  <si>
    <t>PRODUCT DESCRIPTION</t>
  </si>
  <si>
    <t>ADD: GST</t>
  </si>
  <si>
    <t>TOTAL ORDER (EXCLUDING GST)</t>
  </si>
  <si>
    <t>Thank you for your Order</t>
  </si>
  <si>
    <t>TOTAL ORDER NET OF DISCOUNT (EXCLUDING GST)</t>
  </si>
  <si>
    <t>Customer Name:</t>
  </si>
  <si>
    <t>Address:</t>
  </si>
  <si>
    <t xml:space="preserve">State: </t>
  </si>
  <si>
    <t>Customer Order No:</t>
  </si>
  <si>
    <t>Order Date:</t>
  </si>
  <si>
    <t>DISCOUNT</t>
  </si>
  <si>
    <t>COOKS CONFECTIONERY WHOLESALE PRICE LIST &amp; ORDER FORM</t>
  </si>
  <si>
    <t>EFFECTIVE DATE:</t>
  </si>
  <si>
    <t>Unit
Weight</t>
  </si>
  <si>
    <t>Units /
Inner</t>
  </si>
  <si>
    <t>ORDER
VALUE $</t>
  </si>
  <si>
    <t>MUSK STICKS</t>
  </si>
  <si>
    <t>FRUIT STICKS</t>
  </si>
  <si>
    <t>1.6kg</t>
  </si>
  <si>
    <t>MUSK PENCILS</t>
  </si>
  <si>
    <t>SPEARMINT STICKS</t>
  </si>
  <si>
    <t xml:space="preserve">MUSK STICKS </t>
  </si>
  <si>
    <t>SOFT STICKS</t>
  </si>
  <si>
    <t>CRUNCHY PENCILS</t>
  </si>
  <si>
    <t>ANISEED PENCILS</t>
  </si>
  <si>
    <t>SPEARMINT PENCILS</t>
  </si>
  <si>
    <t>PEPPERMINT PENCILS</t>
  </si>
  <si>
    <t>MINI-STICKS</t>
  </si>
  <si>
    <t>(BLUE) BUBBLEGUM</t>
  </si>
  <si>
    <t>(PINK) MUSK</t>
  </si>
  <si>
    <t>(WHITE) VANILLA</t>
  </si>
  <si>
    <t>(ORANGE) ORANGE</t>
  </si>
  <si>
    <t>(PURPLE) GRAPE</t>
  </si>
  <si>
    <t>(GREEN) LIME</t>
  </si>
  <si>
    <t>(RED) RASPBERRY</t>
  </si>
  <si>
    <t>60g</t>
  </si>
  <si>
    <t>BRITTLES</t>
  </si>
  <si>
    <t>PEANUT BRITTLE</t>
  </si>
  <si>
    <t>HAWAIIAN CRUNCH</t>
  </si>
  <si>
    <t>$6.80/kg</t>
  </si>
  <si>
    <t>135g</t>
  </si>
  <si>
    <t>140g</t>
  </si>
  <si>
    <t>HONEYCOMB</t>
  </si>
  <si>
    <t>POPCORN BRITTLE</t>
  </si>
  <si>
    <t>NON CHOCOLATE RETAIL RANGE</t>
  </si>
  <si>
    <t>NON CHOCOLATE BULK RANGE</t>
  </si>
  <si>
    <t>NON CHOCOLATE KANGA DISPLAY-OUTER RANGE</t>
  </si>
  <si>
    <t>DANNYS MILK CHOCOLATE RETAIL PACKS</t>
  </si>
  <si>
    <t>DANNYS MILK CHOCOLATE BULK RANGE</t>
  </si>
  <si>
    <t>MUSK STICKS BAGS (60g)</t>
  </si>
  <si>
    <t>(ORG, GRN, YEL, RED) FRUIT</t>
  </si>
  <si>
    <t>MINT CRUNCH</t>
  </si>
  <si>
    <t>Unit
List Price</t>
  </si>
  <si>
    <t>$10.95/kg</t>
  </si>
  <si>
    <t>$11.95/kg</t>
  </si>
  <si>
    <t>TOTAL ORDER AMOUNT INCLUSIVE OF GST</t>
  </si>
  <si>
    <t>BULK CHOCOLATE BRITTLES SQUARES</t>
  </si>
  <si>
    <t>RRP</t>
  </si>
  <si>
    <t>(YELLOW) LEMON</t>
  </si>
  <si>
    <t>Product
Code</t>
  </si>
  <si>
    <t>DSC001</t>
  </si>
  <si>
    <t>DSC002</t>
  </si>
  <si>
    <t>DSC004</t>
  </si>
  <si>
    <t>DBPB01</t>
  </si>
  <si>
    <t>DBPCB01</t>
  </si>
  <si>
    <t>DBSC001</t>
  </si>
  <si>
    <t>DBSC002</t>
  </si>
  <si>
    <t>DBSC004</t>
  </si>
  <si>
    <t>KANMS</t>
  </si>
  <si>
    <t>KANSPS</t>
  </si>
  <si>
    <t>KANMP</t>
  </si>
  <si>
    <t>KANAP</t>
  </si>
  <si>
    <t>KANSPP</t>
  </si>
  <si>
    <t>KANPP</t>
  </si>
  <si>
    <t>CPB135</t>
  </si>
  <si>
    <t>CHC135</t>
  </si>
  <si>
    <t>BMIN001</t>
  </si>
  <si>
    <t>BMIN002</t>
  </si>
  <si>
    <t>BMIN003</t>
  </si>
  <si>
    <t>BMIN004</t>
  </si>
  <si>
    <t>BMIN005</t>
  </si>
  <si>
    <t>BMIN006</t>
  </si>
  <si>
    <t>BMIN007</t>
  </si>
  <si>
    <t>BMIN008</t>
  </si>
  <si>
    <t>BMIN009</t>
  </si>
  <si>
    <t>BSTK001</t>
  </si>
  <si>
    <t>BSTK002</t>
  </si>
  <si>
    <t>BSTK003</t>
  </si>
  <si>
    <t>BPEN001</t>
  </si>
  <si>
    <t>BPEN002</t>
  </si>
  <si>
    <t>BPEN003</t>
  </si>
  <si>
    <t>BPEN004</t>
  </si>
  <si>
    <t>BPB001</t>
  </si>
  <si>
    <t>BHC001</t>
  </si>
  <si>
    <t>KAN60G</t>
  </si>
  <si>
    <t>DTTP01</t>
  </si>
  <si>
    <t>$8.95/kg</t>
  </si>
  <si>
    <t>TOFFEE THINS - PEANUT</t>
  </si>
  <si>
    <t>DTTP03</t>
  </si>
  <si>
    <t>3kg</t>
  </si>
  <si>
    <t>TOASTED COCONUT</t>
  </si>
  <si>
    <t>BULK SNACKING CHOCOLATE THINS</t>
  </si>
  <si>
    <t>SCORCHED PEANUT BAR</t>
  </si>
  <si>
    <t>SPB01</t>
  </si>
  <si>
    <t>CHOC TOFFEE THINS - PEANUT</t>
  </si>
  <si>
    <t>45g</t>
  </si>
  <si>
    <t>6kg</t>
  </si>
  <si>
    <t>5kg</t>
  </si>
  <si>
    <t>April, 2021</t>
  </si>
  <si>
    <t>SPB02</t>
  </si>
  <si>
    <t>SPB03</t>
  </si>
  <si>
    <t>SCORCHED PEANUT BITES</t>
  </si>
  <si>
    <t>DANNYS HANG-SELL BAGS</t>
  </si>
  <si>
    <t>SCORCHED PEANUT TUB</t>
  </si>
  <si>
    <t>250g</t>
  </si>
  <si>
    <t>Inners /
Carton</t>
  </si>
  <si>
    <t>Carton
List Price</t>
  </si>
  <si>
    <t>Cartons
Required</t>
  </si>
  <si>
    <t>DTTP02</t>
  </si>
  <si>
    <t>125g</t>
  </si>
  <si>
    <t>6.5kg</t>
  </si>
  <si>
    <t>9kg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</si>
</sst>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i/>
      <u/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6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22"/>
      <name val="Calibri"/>
      <family val="2"/>
      <scheme val="minor"/>
    </font>
    <font>
      <sz val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3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9" fillId="0" borderId="0"/>
    <xf numFmtId="0" fontId="19" fillId="0" borderId="0"/>
    <xf numFmtId="0" fontId="20" fillId="0" borderId="0"/>
    <xf numFmtId="0" fontId="2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06">
    <xf numFmtId="0" fontId="0" fillId="0" borderId="0" xfId="0"/>
    <xf numFmtId="0" fontId="21" fillId="0" borderId="0" xfId="111" applyFont="1"/>
    <xf numFmtId="0" fontId="21" fillId="0" borderId="0" xfId="0" applyFont="1"/>
    <xf numFmtId="0" fontId="24" fillId="0" borderId="0" xfId="0" applyFont="1"/>
    <xf numFmtId="0" fontId="27" fillId="0" borderId="0" xfId="114" applyFont="1" applyAlignment="1">
      <alignment horizontal="center"/>
    </xf>
    <xf numFmtId="49" fontId="21" fillId="26" borderId="11" xfId="0" applyNumberFormat="1" applyFont="1" applyFill="1" applyBorder="1" applyAlignment="1">
      <alignment horizontal="left" vertical="top"/>
    </xf>
    <xf numFmtId="0" fontId="27" fillId="0" borderId="11" xfId="114" applyFont="1" applyBorder="1" applyAlignment="1">
      <alignment horizontal="center"/>
    </xf>
    <xf numFmtId="44" fontId="27" fillId="24" borderId="11" xfId="83" applyFont="1" applyFill="1" applyBorder="1" applyAlignment="1">
      <alignment horizontal="center"/>
    </xf>
    <xf numFmtId="49" fontId="21" fillId="26" borderId="10" xfId="0" applyNumberFormat="1" applyFont="1" applyFill="1" applyBorder="1" applyAlignment="1">
      <alignment horizontal="left" vertical="top"/>
    </xf>
    <xf numFmtId="0" fontId="24" fillId="0" borderId="0" xfId="111" applyFont="1" applyAlignment="1">
      <alignment horizontal="right"/>
    </xf>
    <xf numFmtId="44" fontId="25" fillId="24" borderId="10" xfId="83" applyFont="1" applyFill="1" applyBorder="1" applyAlignment="1">
      <alignment horizontal="center"/>
    </xf>
    <xf numFmtId="0" fontId="21" fillId="0" borderId="0" xfId="111" applyFont="1" applyAlignment="1">
      <alignment horizontal="right"/>
    </xf>
    <xf numFmtId="10" fontId="21" fillId="0" borderId="0" xfId="111" applyNumberFormat="1" applyFont="1"/>
    <xf numFmtId="44" fontId="25" fillId="24" borderId="13" xfId="83" applyFont="1" applyFill="1" applyBorder="1" applyAlignment="1">
      <alignment horizontal="center"/>
    </xf>
    <xf numFmtId="49" fontId="29" fillId="27" borderId="10" xfId="0" applyNumberFormat="1" applyFont="1" applyFill="1" applyBorder="1" applyAlignment="1">
      <alignment horizontal="left" vertical="top"/>
    </xf>
    <xf numFmtId="0" fontId="29" fillId="27" borderId="11" xfId="114" applyFont="1" applyFill="1" applyBorder="1" applyAlignment="1">
      <alignment horizontal="center"/>
    </xf>
    <xf numFmtId="0" fontId="29" fillId="27" borderId="0" xfId="0" applyFont="1" applyFill="1"/>
    <xf numFmtId="0" fontId="22" fillId="0" borderId="0" xfId="114" applyFont="1" applyAlignment="1">
      <alignment wrapText="1"/>
    </xf>
    <xf numFmtId="0" fontId="27" fillId="28" borderId="11" xfId="114" applyFont="1" applyFill="1" applyBorder="1" applyAlignment="1" applyProtection="1">
      <alignment horizontal="center" vertical="center"/>
      <protection locked="0"/>
    </xf>
    <xf numFmtId="0" fontId="27" fillId="28" borderId="12" xfId="114" applyFont="1" applyFill="1" applyBorder="1" applyAlignment="1" applyProtection="1">
      <alignment horizontal="center" vertical="center"/>
      <protection locked="0"/>
    </xf>
    <xf numFmtId="0" fontId="29" fillId="28" borderId="12" xfId="114" applyFont="1" applyFill="1" applyBorder="1" applyAlignment="1" applyProtection="1">
      <alignment horizontal="center" vertical="center"/>
      <protection locked="0"/>
    </xf>
    <xf numFmtId="0" fontId="27" fillId="28" borderId="15" xfId="114" applyFont="1" applyFill="1" applyBorder="1" applyAlignment="1" applyProtection="1">
      <alignment horizontal="center" vertical="center"/>
      <protection locked="0"/>
    </xf>
    <xf numFmtId="49" fontId="24" fillId="26" borderId="10" xfId="0" applyNumberFormat="1" applyFont="1" applyFill="1" applyBorder="1" applyAlignment="1">
      <alignment horizontal="left" vertical="top"/>
    </xf>
    <xf numFmtId="49" fontId="30" fillId="27" borderId="10" xfId="0" applyNumberFormat="1" applyFont="1" applyFill="1" applyBorder="1" applyAlignment="1">
      <alignment horizontal="left" vertical="top"/>
    </xf>
    <xf numFmtId="44" fontId="27" fillId="0" borderId="11" xfId="82" applyFont="1" applyBorder="1" applyAlignment="1">
      <alignment horizontal="center" vertical="center"/>
    </xf>
    <xf numFmtId="44" fontId="27" fillId="0" borderId="15" xfId="82" applyFont="1" applyBorder="1" applyAlignment="1">
      <alignment horizontal="center" vertical="center"/>
    </xf>
    <xf numFmtId="0" fontId="24" fillId="29" borderId="11" xfId="114" applyFont="1" applyFill="1" applyBorder="1" applyAlignment="1">
      <alignment horizontal="left" vertical="center"/>
    </xf>
    <xf numFmtId="49" fontId="24" fillId="29" borderId="10" xfId="0" applyNumberFormat="1" applyFont="1" applyFill="1" applyBorder="1" applyAlignment="1">
      <alignment horizontal="left" vertical="top"/>
    </xf>
    <xf numFmtId="49" fontId="24" fillId="29" borderId="10" xfId="0" applyNumberFormat="1" applyFont="1" applyFill="1" applyBorder="1" applyAlignment="1">
      <alignment horizontal="left" vertical="center"/>
    </xf>
    <xf numFmtId="49" fontId="30" fillId="29" borderId="10" xfId="0" applyNumberFormat="1" applyFont="1" applyFill="1" applyBorder="1" applyAlignment="1">
      <alignment horizontal="left" vertical="top"/>
    </xf>
    <xf numFmtId="0" fontId="23" fillId="0" borderId="25" xfId="114" applyFont="1" applyBorder="1" applyAlignment="1">
      <alignment horizontal="center"/>
    </xf>
    <xf numFmtId="0" fontId="24" fillId="0" borderId="26" xfId="114" applyFont="1" applyBorder="1"/>
    <xf numFmtId="0" fontId="21" fillId="0" borderId="26" xfId="111" applyFont="1" applyBorder="1"/>
    <xf numFmtId="44" fontId="25" fillId="25" borderId="28" xfId="83" applyFont="1" applyFill="1" applyBorder="1" applyAlignment="1">
      <alignment horizontal="center"/>
    </xf>
    <xf numFmtId="0" fontId="21" fillId="0" borderId="29" xfId="0" applyFont="1" applyBorder="1"/>
    <xf numFmtId="0" fontId="21" fillId="0" borderId="14" xfId="0" applyFont="1" applyBorder="1"/>
    <xf numFmtId="8" fontId="27" fillId="0" borderId="11" xfId="82" applyNumberFormat="1" applyFont="1" applyBorder="1" applyAlignment="1">
      <alignment horizontal="center" vertical="center"/>
    </xf>
    <xf numFmtId="8" fontId="27" fillId="0" borderId="15" xfId="82" applyNumberFormat="1" applyFont="1" applyBorder="1" applyAlignment="1">
      <alignment horizontal="center" vertical="center"/>
    </xf>
    <xf numFmtId="0" fontId="24" fillId="29" borderId="10" xfId="114" applyFont="1" applyFill="1" applyBorder="1" applyAlignment="1">
      <alignment horizontal="left" vertical="center"/>
    </xf>
    <xf numFmtId="0" fontId="21" fillId="0" borderId="25" xfId="111" applyFont="1" applyBorder="1"/>
    <xf numFmtId="0" fontId="21" fillId="0" borderId="16" xfId="111" applyFont="1" applyBorder="1"/>
    <xf numFmtId="0" fontId="21" fillId="0" borderId="17" xfId="111" applyFont="1" applyBorder="1"/>
    <xf numFmtId="0" fontId="21" fillId="0" borderId="26" xfId="0" applyFont="1" applyBorder="1"/>
    <xf numFmtId="49" fontId="29" fillId="27" borderId="11" xfId="0" applyNumberFormat="1" applyFont="1" applyFill="1" applyBorder="1" applyAlignment="1">
      <alignment horizontal="left" vertical="top"/>
    </xf>
    <xf numFmtId="0" fontId="29" fillId="0" borderId="0" xfId="0" applyFont="1"/>
    <xf numFmtId="0" fontId="24" fillId="0" borderId="26" xfId="114" applyFont="1" applyBorder="1" applyAlignment="1">
      <alignment horizontal="right"/>
    </xf>
    <xf numFmtId="49" fontId="21" fillId="26" borderId="29" xfId="0" applyNumberFormat="1" applyFont="1" applyFill="1" applyBorder="1" applyAlignment="1">
      <alignment horizontal="left" vertical="top"/>
    </xf>
    <xf numFmtId="44" fontId="21" fillId="0" borderId="0" xfId="82" applyFont="1"/>
    <xf numFmtId="44" fontId="21" fillId="0" borderId="0" xfId="0" applyNumberFormat="1" applyFont="1"/>
    <xf numFmtId="0" fontId="24" fillId="0" borderId="38" xfId="114" applyFont="1" applyBorder="1" applyAlignment="1">
      <alignment horizontal="center"/>
    </xf>
    <xf numFmtId="49" fontId="21" fillId="26" borderId="20" xfId="0" applyNumberFormat="1" applyFont="1" applyFill="1" applyBorder="1" applyAlignment="1">
      <alignment horizontal="center" vertical="top"/>
    </xf>
    <xf numFmtId="49" fontId="21" fillId="26" borderId="21" xfId="0" applyNumberFormat="1" applyFont="1" applyFill="1" applyBorder="1" applyAlignment="1">
      <alignment horizontal="center" vertical="top"/>
    </xf>
    <xf numFmtId="49" fontId="21" fillId="26" borderId="12" xfId="0" applyNumberFormat="1" applyFont="1" applyFill="1" applyBorder="1" applyAlignment="1">
      <alignment horizontal="center" vertical="top"/>
    </xf>
    <xf numFmtId="0" fontId="24" fillId="0" borderId="20" xfId="114" applyFont="1" applyBorder="1" applyAlignment="1">
      <alignment horizontal="center" vertical="center"/>
    </xf>
    <xf numFmtId="0" fontId="24" fillId="0" borderId="21" xfId="114" applyFont="1" applyBorder="1" applyAlignment="1">
      <alignment horizontal="center" vertical="center"/>
    </xf>
    <xf numFmtId="0" fontId="24" fillId="0" borderId="12" xfId="114" applyFont="1" applyBorder="1" applyAlignment="1">
      <alignment horizontal="center" vertical="center"/>
    </xf>
    <xf numFmtId="0" fontId="24" fillId="30" borderId="22" xfId="114" applyFont="1" applyFill="1" applyBorder="1" applyAlignment="1">
      <alignment horizontal="center" vertical="center"/>
    </xf>
    <xf numFmtId="0" fontId="24" fillId="30" borderId="23" xfId="114" applyFont="1" applyFill="1" applyBorder="1" applyAlignment="1">
      <alignment horizontal="center" vertical="center"/>
    </xf>
    <xf numFmtId="0" fontId="24" fillId="30" borderId="24" xfId="114" applyFont="1" applyFill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top"/>
    </xf>
    <xf numFmtId="49" fontId="24" fillId="0" borderId="21" xfId="0" applyNumberFormat="1" applyFont="1" applyBorder="1" applyAlignment="1">
      <alignment horizontal="center" vertical="top"/>
    </xf>
    <xf numFmtId="49" fontId="24" fillId="0" borderId="12" xfId="0" applyNumberFormat="1" applyFont="1" applyBorder="1" applyAlignment="1">
      <alignment horizontal="center" vertical="top"/>
    </xf>
    <xf numFmtId="49" fontId="21" fillId="26" borderId="36" xfId="0" applyNumberFormat="1" applyFont="1" applyFill="1" applyBorder="1" applyAlignment="1">
      <alignment horizontal="center" vertical="top"/>
    </xf>
    <xf numFmtId="49" fontId="21" fillId="26" borderId="37" xfId="0" applyNumberFormat="1" applyFont="1" applyFill="1" applyBorder="1" applyAlignment="1">
      <alignment horizontal="center" vertical="top"/>
    </xf>
    <xf numFmtId="49" fontId="24" fillId="30" borderId="20" xfId="0" applyNumberFormat="1" applyFont="1" applyFill="1" applyBorder="1" applyAlignment="1">
      <alignment horizontal="center" vertical="top"/>
    </xf>
    <xf numFmtId="49" fontId="24" fillId="30" borderId="21" xfId="0" applyNumberFormat="1" applyFont="1" applyFill="1" applyBorder="1" applyAlignment="1">
      <alignment horizontal="center" vertical="top"/>
    </xf>
    <xf numFmtId="49" fontId="24" fillId="30" borderId="12" xfId="0" applyNumberFormat="1" applyFont="1" applyFill="1" applyBorder="1" applyAlignment="1">
      <alignment horizontal="center" vertical="top"/>
    </xf>
    <xf numFmtId="49" fontId="24" fillId="26" borderId="20" xfId="0" applyNumberFormat="1" applyFont="1" applyFill="1" applyBorder="1" applyAlignment="1">
      <alignment horizontal="center" vertical="top"/>
    </xf>
    <xf numFmtId="49" fontId="24" fillId="26" borderId="21" xfId="0" applyNumberFormat="1" applyFont="1" applyFill="1" applyBorder="1" applyAlignment="1">
      <alignment horizontal="center" vertical="top"/>
    </xf>
    <xf numFmtId="49" fontId="24" fillId="26" borderId="12" xfId="0" applyNumberFormat="1" applyFont="1" applyFill="1" applyBorder="1" applyAlignment="1">
      <alignment horizontal="center" vertical="top"/>
    </xf>
    <xf numFmtId="0" fontId="26" fillId="0" borderId="14" xfId="111" applyFont="1" applyBorder="1" applyAlignment="1">
      <alignment horizontal="center"/>
    </xf>
    <xf numFmtId="0" fontId="26" fillId="0" borderId="15" xfId="111" applyFont="1" applyBorder="1" applyAlignment="1">
      <alignment horizontal="center"/>
    </xf>
    <xf numFmtId="49" fontId="24" fillId="0" borderId="20" xfId="0" applyNumberFormat="1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49" fontId="29" fillId="27" borderId="20" xfId="0" applyNumberFormat="1" applyFont="1" applyFill="1" applyBorder="1" applyAlignment="1">
      <alignment horizontal="center" vertical="top"/>
    </xf>
    <xf numFmtId="49" fontId="29" fillId="27" borderId="21" xfId="0" applyNumberFormat="1" applyFont="1" applyFill="1" applyBorder="1" applyAlignment="1">
      <alignment horizontal="center" vertical="top"/>
    </xf>
    <xf numFmtId="49" fontId="29" fillId="27" borderId="12" xfId="0" applyNumberFormat="1" applyFont="1" applyFill="1" applyBorder="1" applyAlignment="1">
      <alignment horizontal="center" vertical="top"/>
    </xf>
    <xf numFmtId="49" fontId="30" fillId="0" borderId="20" xfId="0" applyNumberFormat="1" applyFont="1" applyBorder="1" applyAlignment="1">
      <alignment horizontal="center" vertical="top"/>
    </xf>
    <xf numFmtId="49" fontId="30" fillId="0" borderId="21" xfId="0" applyNumberFormat="1" applyFont="1" applyBorder="1" applyAlignment="1">
      <alignment horizontal="center" vertical="top"/>
    </xf>
    <xf numFmtId="49" fontId="30" fillId="0" borderId="12" xfId="0" applyNumberFormat="1" applyFont="1" applyBorder="1" applyAlignment="1">
      <alignment horizontal="center" vertical="top"/>
    </xf>
    <xf numFmtId="49" fontId="30" fillId="27" borderId="20" xfId="0" applyNumberFormat="1" applyFont="1" applyFill="1" applyBorder="1" applyAlignment="1">
      <alignment horizontal="center" vertical="top"/>
    </xf>
    <xf numFmtId="49" fontId="30" fillId="27" borderId="21" xfId="0" applyNumberFormat="1" applyFont="1" applyFill="1" applyBorder="1" applyAlignment="1">
      <alignment horizontal="center" vertical="top"/>
    </xf>
    <xf numFmtId="49" fontId="30" fillId="27" borderId="12" xfId="0" applyNumberFormat="1" applyFont="1" applyFill="1" applyBorder="1" applyAlignment="1">
      <alignment horizontal="center" vertical="top"/>
    </xf>
    <xf numFmtId="0" fontId="32" fillId="0" borderId="0" xfId="114" applyFont="1" applyAlignment="1">
      <alignment horizontal="center" wrapText="1"/>
    </xf>
    <xf numFmtId="0" fontId="21" fillId="0" borderId="0" xfId="111" applyFont="1" applyAlignment="1">
      <alignment horizontal="center"/>
    </xf>
    <xf numFmtId="0" fontId="24" fillId="0" borderId="18" xfId="114" applyFont="1" applyBorder="1" applyAlignment="1">
      <alignment horizontal="center" vertical="center"/>
    </xf>
    <xf numFmtId="0" fontId="24" fillId="0" borderId="19" xfId="114" applyFont="1" applyBorder="1" applyAlignment="1">
      <alignment horizontal="center" vertical="center"/>
    </xf>
    <xf numFmtId="0" fontId="28" fillId="24" borderId="18" xfId="114" applyFont="1" applyFill="1" applyBorder="1" applyAlignment="1">
      <alignment horizontal="center" vertical="center" wrapText="1"/>
    </xf>
    <xf numFmtId="0" fontId="28" fillId="24" borderId="19" xfId="114" applyFont="1" applyFill="1" applyBorder="1" applyAlignment="1">
      <alignment horizontal="center" vertical="center" wrapText="1"/>
    </xf>
    <xf numFmtId="17" fontId="24" fillId="0" borderId="16" xfId="111" applyNumberFormat="1" applyFont="1" applyBorder="1" applyAlignment="1">
      <alignment horizontal="left"/>
    </xf>
    <xf numFmtId="17" fontId="24" fillId="0" borderId="17" xfId="111" applyNumberFormat="1" applyFont="1" applyBorder="1" applyAlignment="1">
      <alignment horizontal="left"/>
    </xf>
    <xf numFmtId="0" fontId="28" fillId="0" borderId="18" xfId="114" applyFont="1" applyBorder="1" applyAlignment="1">
      <alignment horizontal="center" vertical="center" wrapText="1"/>
    </xf>
    <xf numFmtId="0" fontId="28" fillId="0" borderId="19" xfId="114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/>
    </xf>
    <xf numFmtId="0" fontId="24" fillId="0" borderId="30" xfId="114" applyFont="1" applyBorder="1" applyAlignment="1">
      <alignment horizontal="center"/>
    </xf>
    <xf numFmtId="0" fontId="24" fillId="0" borderId="31" xfId="114" applyFont="1" applyBorder="1" applyAlignment="1">
      <alignment horizontal="center"/>
    </xf>
    <xf numFmtId="0" fontId="28" fillId="0" borderId="19" xfId="114" applyFont="1" applyBorder="1" applyAlignment="1">
      <alignment horizontal="center" vertical="center"/>
    </xf>
    <xf numFmtId="0" fontId="24" fillId="0" borderId="32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8" fillId="28" borderId="18" xfId="114" applyFont="1" applyFill="1" applyBorder="1" applyAlignment="1">
      <alignment horizontal="center" vertical="center" wrapText="1"/>
    </xf>
    <xf numFmtId="0" fontId="28" fillId="28" borderId="19" xfId="114" applyFont="1" applyFill="1" applyBorder="1" applyAlignment="1">
      <alignment horizontal="center" vertical="center" wrapText="1"/>
    </xf>
  </cellXfs>
  <cellStyles count="13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2" xfId="4" builtinId="34" customBuiltin="1"/>
    <cellStyle name="20% - Accent2 2" xfId="5" xr:uid="{00000000-0005-0000-0000-000004000000}"/>
    <cellStyle name="20% - Accent2 2 2" xfId="6" xr:uid="{00000000-0005-0000-0000-000005000000}"/>
    <cellStyle name="20% - Accent3" xfId="7" builtinId="38" customBuiltin="1"/>
    <cellStyle name="20% - Accent3 2" xfId="8" xr:uid="{00000000-0005-0000-0000-000007000000}"/>
    <cellStyle name="20% - Accent3 2 2" xfId="9" xr:uid="{00000000-0005-0000-0000-000008000000}"/>
    <cellStyle name="20% - Accent4" xfId="10" builtinId="42" customBuiltin="1"/>
    <cellStyle name="20% - Accent4 2" xfId="11" xr:uid="{00000000-0005-0000-0000-00000A000000}"/>
    <cellStyle name="20% - Accent4 2 2" xfId="12" xr:uid="{00000000-0005-0000-0000-00000B000000}"/>
    <cellStyle name="20% - Accent5" xfId="13" builtinId="46" customBuiltin="1"/>
    <cellStyle name="20% - Accent5 2" xfId="14" xr:uid="{00000000-0005-0000-0000-00000D000000}"/>
    <cellStyle name="20% - Accent5 2 2" xfId="15" xr:uid="{00000000-0005-0000-0000-00000E000000}"/>
    <cellStyle name="20% - Accent6" xfId="16" builtinId="50" customBuiltin="1"/>
    <cellStyle name="20% - Accent6 2" xfId="17" xr:uid="{00000000-0005-0000-0000-000010000000}"/>
    <cellStyle name="20% - Accent6 2 2" xfId="18" xr:uid="{00000000-0005-0000-0000-000011000000}"/>
    <cellStyle name="40% - Accent1" xfId="19" builtinId="31" customBuiltin="1"/>
    <cellStyle name="40% - Accent1 2" xfId="20" xr:uid="{00000000-0005-0000-0000-000013000000}"/>
    <cellStyle name="40% - Accent1 2 2" xfId="21" xr:uid="{00000000-0005-0000-0000-000014000000}"/>
    <cellStyle name="40% - Accent2" xfId="22" builtinId="35" customBuiltin="1"/>
    <cellStyle name="40% - Accent2 2" xfId="23" xr:uid="{00000000-0005-0000-0000-000016000000}"/>
    <cellStyle name="40% - Accent2 2 2" xfId="24" xr:uid="{00000000-0005-0000-0000-000017000000}"/>
    <cellStyle name="40% - Accent3" xfId="25" builtinId="39" customBuiltin="1"/>
    <cellStyle name="40% - Accent3 2" xfId="26" xr:uid="{00000000-0005-0000-0000-000019000000}"/>
    <cellStyle name="40% - Accent3 2 2" xfId="27" xr:uid="{00000000-0005-0000-0000-00001A000000}"/>
    <cellStyle name="40% - Accent4" xfId="28" builtinId="43" customBuiltin="1"/>
    <cellStyle name="40% - Accent4 2" xfId="29" xr:uid="{00000000-0005-0000-0000-00001C000000}"/>
    <cellStyle name="40% - Accent4 2 2" xfId="30" xr:uid="{00000000-0005-0000-0000-00001D000000}"/>
    <cellStyle name="40% - Accent5" xfId="31" builtinId="47" customBuiltin="1"/>
    <cellStyle name="40% - Accent5 2" xfId="32" xr:uid="{00000000-0005-0000-0000-00001F000000}"/>
    <cellStyle name="40% - Accent5 2 2" xfId="33" xr:uid="{00000000-0005-0000-0000-000020000000}"/>
    <cellStyle name="40% - Accent6" xfId="34" builtinId="51" customBuiltin="1"/>
    <cellStyle name="40% - Accent6 2" xfId="35" xr:uid="{00000000-0005-0000-0000-000022000000}"/>
    <cellStyle name="40% - Accent6 2 2" xfId="36" xr:uid="{00000000-0005-0000-0000-000023000000}"/>
    <cellStyle name="60% - Accent1" xfId="37" builtinId="32" customBuiltin="1"/>
    <cellStyle name="60% - Accent1 2" xfId="38" xr:uid="{00000000-0005-0000-0000-000025000000}"/>
    <cellStyle name="60% - Accent1 2 2" xfId="39" xr:uid="{00000000-0005-0000-0000-000026000000}"/>
    <cellStyle name="60% - Accent2" xfId="40" builtinId="36" customBuiltin="1"/>
    <cellStyle name="60% - Accent2 2" xfId="41" xr:uid="{00000000-0005-0000-0000-000028000000}"/>
    <cellStyle name="60% - Accent2 2 2" xfId="42" xr:uid="{00000000-0005-0000-0000-000029000000}"/>
    <cellStyle name="60% - Accent3" xfId="43" builtinId="40" customBuiltin="1"/>
    <cellStyle name="60% - Accent3 2" xfId="44" xr:uid="{00000000-0005-0000-0000-00002B000000}"/>
    <cellStyle name="60% - Accent3 2 2" xfId="45" xr:uid="{00000000-0005-0000-0000-00002C000000}"/>
    <cellStyle name="60% - Accent4" xfId="46" builtinId="44" customBuiltin="1"/>
    <cellStyle name="60% - Accent4 2" xfId="47" xr:uid="{00000000-0005-0000-0000-00002E000000}"/>
    <cellStyle name="60% - Accent4 2 2" xfId="48" xr:uid="{00000000-0005-0000-0000-00002F000000}"/>
    <cellStyle name="60% - Accent5" xfId="49" builtinId="48" customBuiltin="1"/>
    <cellStyle name="60% - Accent5 2" xfId="50" xr:uid="{00000000-0005-0000-0000-000031000000}"/>
    <cellStyle name="60% - Accent5 2 2" xfId="51" xr:uid="{00000000-0005-0000-0000-000032000000}"/>
    <cellStyle name="60% - Accent6" xfId="52" builtinId="52" customBuiltin="1"/>
    <cellStyle name="60% - Accent6 2" xfId="53" xr:uid="{00000000-0005-0000-0000-000034000000}"/>
    <cellStyle name="60% - Accent6 2 2" xfId="54" xr:uid="{00000000-0005-0000-0000-000035000000}"/>
    <cellStyle name="Accent1" xfId="55" builtinId="29" customBuiltin="1"/>
    <cellStyle name="Accent1 2" xfId="56" xr:uid="{00000000-0005-0000-0000-000037000000}"/>
    <cellStyle name="Accent1 2 2" xfId="57" xr:uid="{00000000-0005-0000-0000-000038000000}"/>
    <cellStyle name="Accent2" xfId="58" builtinId="33" customBuiltin="1"/>
    <cellStyle name="Accent2 2" xfId="59" xr:uid="{00000000-0005-0000-0000-00003A000000}"/>
    <cellStyle name="Accent2 2 2" xfId="60" xr:uid="{00000000-0005-0000-0000-00003B000000}"/>
    <cellStyle name="Accent3" xfId="61" builtinId="37" customBuiltin="1"/>
    <cellStyle name="Accent3 2" xfId="62" xr:uid="{00000000-0005-0000-0000-00003D000000}"/>
    <cellStyle name="Accent3 2 2" xfId="63" xr:uid="{00000000-0005-0000-0000-00003E000000}"/>
    <cellStyle name="Accent4" xfId="64" builtinId="41" customBuiltin="1"/>
    <cellStyle name="Accent4 2" xfId="65" xr:uid="{00000000-0005-0000-0000-000040000000}"/>
    <cellStyle name="Accent4 2 2" xfId="66" xr:uid="{00000000-0005-0000-0000-000041000000}"/>
    <cellStyle name="Accent5" xfId="67" builtinId="45" customBuiltin="1"/>
    <cellStyle name="Accent5 2" xfId="68" xr:uid="{00000000-0005-0000-0000-000043000000}"/>
    <cellStyle name="Accent5 2 2" xfId="69" xr:uid="{00000000-0005-0000-0000-000044000000}"/>
    <cellStyle name="Accent6" xfId="70" builtinId="49" customBuiltin="1"/>
    <cellStyle name="Accent6 2" xfId="71" xr:uid="{00000000-0005-0000-0000-000046000000}"/>
    <cellStyle name="Accent6 2 2" xfId="72" xr:uid="{00000000-0005-0000-0000-000047000000}"/>
    <cellStyle name="Bad" xfId="73" builtinId="27" customBuiltin="1"/>
    <cellStyle name="Bad 2" xfId="74" xr:uid="{00000000-0005-0000-0000-000049000000}"/>
    <cellStyle name="Bad 2 2" xfId="75" xr:uid="{00000000-0005-0000-0000-00004A000000}"/>
    <cellStyle name="Calculation" xfId="76" builtinId="22" customBuiltin="1"/>
    <cellStyle name="Calculation 2" xfId="77" xr:uid="{00000000-0005-0000-0000-00004C000000}"/>
    <cellStyle name="Calculation 2 2" xfId="78" xr:uid="{00000000-0005-0000-0000-00004D000000}"/>
    <cellStyle name="Check Cell" xfId="79" builtinId="23" customBuiltin="1"/>
    <cellStyle name="Check Cell 2" xfId="80" xr:uid="{00000000-0005-0000-0000-00004F000000}"/>
    <cellStyle name="Check Cell 2 2" xfId="81" xr:uid="{00000000-0005-0000-0000-000050000000}"/>
    <cellStyle name="Currency" xfId="82" builtinId="4"/>
    <cellStyle name="Currency 2" xfId="83" xr:uid="{00000000-0005-0000-0000-000052000000}"/>
    <cellStyle name="Explanatory Text" xfId="84" builtinId="53" customBuiltin="1"/>
    <cellStyle name="Explanatory Text 2" xfId="85" xr:uid="{00000000-0005-0000-0000-000054000000}"/>
    <cellStyle name="Explanatory Text 2 2" xfId="86" xr:uid="{00000000-0005-0000-0000-000055000000}"/>
    <cellStyle name="Good" xfId="87" builtinId="26" customBuiltin="1"/>
    <cellStyle name="Good 2" xfId="88" xr:uid="{00000000-0005-0000-0000-000057000000}"/>
    <cellStyle name="Good 2 2" xfId="89" xr:uid="{00000000-0005-0000-0000-000058000000}"/>
    <cellStyle name="Heading 1" xfId="90" builtinId="16" customBuiltin="1"/>
    <cellStyle name="Heading 1 2" xfId="91" xr:uid="{00000000-0005-0000-0000-00005A000000}"/>
    <cellStyle name="Heading 1 2 2" xfId="92" xr:uid="{00000000-0005-0000-0000-00005B000000}"/>
    <cellStyle name="Heading 2" xfId="93" builtinId="17" customBuiltin="1"/>
    <cellStyle name="Heading 2 2" xfId="94" xr:uid="{00000000-0005-0000-0000-00005D000000}"/>
    <cellStyle name="Heading 2 2 2" xfId="95" xr:uid="{00000000-0005-0000-0000-00005E000000}"/>
    <cellStyle name="Heading 3" xfId="96" builtinId="18" customBuiltin="1"/>
    <cellStyle name="Heading 3 2" xfId="97" xr:uid="{00000000-0005-0000-0000-000060000000}"/>
    <cellStyle name="Heading 3 2 2" xfId="98" xr:uid="{00000000-0005-0000-0000-000061000000}"/>
    <cellStyle name="Heading 4" xfId="99" builtinId="19" customBuiltin="1"/>
    <cellStyle name="Heading 4 2" xfId="100" xr:uid="{00000000-0005-0000-0000-000063000000}"/>
    <cellStyle name="Heading 4 2 2" xfId="101" xr:uid="{00000000-0005-0000-0000-000064000000}"/>
    <cellStyle name="Input" xfId="102" builtinId="20" customBuiltin="1"/>
    <cellStyle name="Input 2" xfId="103" xr:uid="{00000000-0005-0000-0000-000066000000}"/>
    <cellStyle name="Input 2 2" xfId="104" xr:uid="{00000000-0005-0000-0000-000067000000}"/>
    <cellStyle name="Linked Cell" xfId="105" builtinId="24" customBuiltin="1"/>
    <cellStyle name="Linked Cell 2" xfId="106" xr:uid="{00000000-0005-0000-0000-000069000000}"/>
    <cellStyle name="Linked Cell 2 2" xfId="107" xr:uid="{00000000-0005-0000-0000-00006A000000}"/>
    <cellStyle name="Neutral" xfId="108" builtinId="28" customBuiltin="1"/>
    <cellStyle name="Neutral 2" xfId="109" xr:uid="{00000000-0005-0000-0000-00006C000000}"/>
    <cellStyle name="Neutral 2 2" xfId="110" xr:uid="{00000000-0005-0000-0000-00006D000000}"/>
    <cellStyle name="Normal" xfId="0" builtinId="0"/>
    <cellStyle name="Normal 2" xfId="111" xr:uid="{00000000-0005-0000-0000-00006F000000}"/>
    <cellStyle name="Normal 2 2" xfId="112" xr:uid="{00000000-0005-0000-0000-000070000000}"/>
    <cellStyle name="Normal 3" xfId="113" xr:uid="{00000000-0005-0000-0000-000071000000}"/>
    <cellStyle name="Normal_Sheet1" xfId="114" xr:uid="{00000000-0005-0000-0000-000072000000}"/>
    <cellStyle name="Note" xfId="115" builtinId="10" customBuiltin="1"/>
    <cellStyle name="Note 2" xfId="116" xr:uid="{00000000-0005-0000-0000-000074000000}"/>
    <cellStyle name="Note 2 2" xfId="117" xr:uid="{00000000-0005-0000-0000-000075000000}"/>
    <cellStyle name="Output" xfId="118" builtinId="21" customBuiltin="1"/>
    <cellStyle name="Output 2" xfId="119" xr:uid="{00000000-0005-0000-0000-000077000000}"/>
    <cellStyle name="Output 2 2" xfId="120" xr:uid="{00000000-0005-0000-0000-000078000000}"/>
    <cellStyle name="Title" xfId="121" builtinId="15" customBuiltin="1"/>
    <cellStyle name="Title 2" xfId="122" xr:uid="{00000000-0005-0000-0000-00007A000000}"/>
    <cellStyle name="Title 2 2" xfId="123" xr:uid="{00000000-0005-0000-0000-00007B000000}"/>
    <cellStyle name="Total" xfId="124" builtinId="25" customBuiltin="1"/>
    <cellStyle name="Total 2" xfId="125" xr:uid="{00000000-0005-0000-0000-00007D000000}"/>
    <cellStyle name="Total 2 2" xfId="126" xr:uid="{00000000-0005-0000-0000-00007E000000}"/>
    <cellStyle name="Warning Text" xfId="127" builtinId="11" customBuiltin="1"/>
    <cellStyle name="Warning Text 2" xfId="128" xr:uid="{00000000-0005-0000-0000-000080000000}"/>
    <cellStyle name="Warning Text 2 2" xfId="129" xr:uid="{00000000-0005-0000-0000-00008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1</xdr:row>
      <xdr:rowOff>122299</xdr:rowOff>
    </xdr:from>
    <xdr:to>
      <xdr:col>0</xdr:col>
      <xdr:colOff>1665090</xdr:colOff>
      <xdr:row>2</xdr:row>
      <xdr:rowOff>339379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" y="396619"/>
          <a:ext cx="1291710" cy="720000"/>
        </a:xfrm>
        <a:prstGeom prst="rect">
          <a:avLst/>
        </a:prstGeom>
      </xdr:spPr>
    </xdr:pic>
    <xdr:clientData/>
  </xdr:twoCellAnchor>
  <xdr:twoCellAnchor>
    <xdr:from>
      <xdr:col>0</xdr:col>
      <xdr:colOff>1889760</xdr:colOff>
      <xdr:row>1</xdr:row>
      <xdr:rowOff>22860</xdr:rowOff>
    </xdr:from>
    <xdr:to>
      <xdr:col>5</xdr:col>
      <xdr:colOff>441960</xdr:colOff>
      <xdr:row>2</xdr:row>
      <xdr:rowOff>472440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9760" y="297180"/>
          <a:ext cx="216408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0" rtlCol="0" anchor="t"/>
        <a:lstStyle/>
        <a:p>
          <a:pPr algn="ctr"/>
          <a:r>
            <a:rPr lang="en-AU" sz="900" cap="small"/>
            <a:t>Cooks</a:t>
          </a:r>
          <a:r>
            <a:rPr lang="en-AU" sz="900" cap="small" baseline="0"/>
            <a:t> Confectionery</a:t>
          </a:r>
        </a:p>
        <a:p>
          <a:pPr algn="ctr"/>
          <a:r>
            <a:rPr lang="en-AU" sz="900" cap="small" baseline="0"/>
            <a:t>8 durgadin drive</a:t>
          </a:r>
        </a:p>
        <a:p>
          <a:pPr algn="ctr"/>
          <a:r>
            <a:rPr lang="en-AU" sz="900" cap="small" baseline="0"/>
            <a:t>albion park nsw 2527</a:t>
          </a:r>
        </a:p>
        <a:p>
          <a:pPr algn="ctr"/>
          <a:r>
            <a:rPr lang="en-AU" sz="900" cap="small" baseline="0"/>
            <a:t>p: (02) 4257 9444</a:t>
          </a:r>
        </a:p>
        <a:p>
          <a:pPr algn="ctr"/>
          <a:r>
            <a:rPr lang="en-AU" sz="900" cap="small" baseline="0"/>
            <a:t>f: (02) 4257 9400</a:t>
          </a:r>
        </a:p>
        <a:p>
          <a:pPr algn="ctr"/>
          <a:r>
            <a:rPr lang="en-AU" sz="900" cap="small" baseline="0"/>
            <a:t>e: sales@cooksconfectionery.com.au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88</xdr:row>
          <xdr:rowOff>19050</xdr:rowOff>
        </xdr:from>
        <xdr:to>
          <xdr:col>3</xdr:col>
          <xdr:colOff>0</xdr:colOff>
          <xdr:row>89</xdr:row>
          <xdr:rowOff>257175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AU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EMAIL ORDER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6</xdr:col>
      <xdr:colOff>152401</xdr:colOff>
      <xdr:row>1</xdr:row>
      <xdr:rowOff>99061</xdr:rowOff>
    </xdr:from>
    <xdr:to>
      <xdr:col>9</xdr:col>
      <xdr:colOff>387096</xdr:colOff>
      <xdr:row>2</xdr:row>
      <xdr:rowOff>434340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0621" y="373381"/>
          <a:ext cx="2099690" cy="838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90"/>
  <sheetViews>
    <sheetView tabSelected="1" zoomScaleNormal="100" workbookViewId="0">
      <selection activeCell="C87" sqref="C87"/>
    </sheetView>
  </sheetViews>
  <sheetFormatPr defaultColWidth="9.140625" defaultRowHeight="12.75" x14ac:dyDescent="0.2"/>
  <cols>
    <col min="1" max="1" width="31.7109375" style="2" bestFit="1" customWidth="1"/>
    <col min="2" max="2" width="8.140625" style="2" bestFit="1" customWidth="1"/>
    <col min="3" max="5" width="7.140625" style="2" customWidth="1"/>
    <col min="6" max="6" width="9" style="2" bestFit="1" customWidth="1"/>
    <col min="7" max="7" width="9" style="2" customWidth="1"/>
    <col min="8" max="8" width="7.5703125" style="2" bestFit="1" customWidth="1"/>
    <col min="9" max="9" width="10.7109375" style="2" customWidth="1"/>
    <col min="10" max="10" width="11.42578125" style="2" customWidth="1"/>
    <col min="11" max="11" width="9" style="2" customWidth="1"/>
    <col min="12" max="16384" width="9.140625" style="2"/>
  </cols>
  <sheetData>
    <row r="1" spans="1:17" ht="25.9" customHeight="1" x14ac:dyDescent="0.45">
      <c r="A1" s="84" t="s">
        <v>11</v>
      </c>
      <c r="B1" s="84"/>
      <c r="C1" s="84"/>
      <c r="D1" s="84"/>
      <c r="E1" s="84"/>
      <c r="F1" s="84"/>
      <c r="G1" s="84"/>
      <c r="H1" s="84"/>
      <c r="I1" s="84"/>
      <c r="J1" s="84"/>
      <c r="K1" s="17"/>
    </row>
    <row r="2" spans="1:17" ht="39.6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1"/>
    </row>
    <row r="3" spans="1:17" ht="39.6" customHeight="1" x14ac:dyDescent="0.2">
      <c r="A3" s="85"/>
      <c r="B3" s="85"/>
      <c r="C3" s="85"/>
      <c r="D3" s="85"/>
      <c r="E3" s="85"/>
      <c r="F3" s="85"/>
      <c r="G3" s="85"/>
      <c r="H3" s="85"/>
      <c r="I3" s="85"/>
      <c r="J3" s="85"/>
      <c r="K3" s="1"/>
    </row>
    <row r="4" spans="1:17" ht="15" customHeight="1" x14ac:dyDescent="0.25">
      <c r="A4" s="30"/>
      <c r="B4" s="94" t="s">
        <v>12</v>
      </c>
      <c r="C4" s="94"/>
      <c r="D4" s="94"/>
      <c r="E4" s="94"/>
      <c r="F4" s="94"/>
      <c r="G4" s="90" t="s">
        <v>108</v>
      </c>
      <c r="H4" s="90"/>
      <c r="I4" s="90"/>
      <c r="J4" s="91"/>
      <c r="K4" s="1"/>
    </row>
    <row r="5" spans="1:17" ht="15" customHeight="1" x14ac:dyDescent="0.2">
      <c r="A5" s="45" t="s">
        <v>5</v>
      </c>
      <c r="B5" s="95"/>
      <c r="C5" s="95"/>
      <c r="D5" s="95"/>
      <c r="E5" s="95"/>
      <c r="F5" s="95"/>
      <c r="G5" s="95"/>
      <c r="H5" s="95"/>
      <c r="I5" s="95"/>
      <c r="J5" s="96"/>
      <c r="K5" s="3"/>
    </row>
    <row r="6" spans="1:17" ht="15" customHeight="1" x14ac:dyDescent="0.2">
      <c r="A6" s="45" t="s">
        <v>6</v>
      </c>
      <c r="B6" s="95"/>
      <c r="C6" s="95"/>
      <c r="D6" s="95"/>
      <c r="E6" s="95"/>
      <c r="F6" s="95"/>
      <c r="G6" s="95"/>
      <c r="H6" s="95"/>
      <c r="I6" s="95"/>
      <c r="J6" s="96"/>
    </row>
    <row r="7" spans="1:17" ht="15" customHeight="1" x14ac:dyDescent="0.2">
      <c r="A7" s="45" t="s">
        <v>7</v>
      </c>
      <c r="B7" s="95"/>
      <c r="C7" s="95"/>
      <c r="D7" s="95"/>
      <c r="E7" s="95"/>
      <c r="F7" s="98"/>
      <c r="G7" s="98"/>
      <c r="H7" s="98"/>
      <c r="I7" s="98"/>
      <c r="J7" s="99"/>
      <c r="K7" s="3"/>
    </row>
    <row r="8" spans="1:17" ht="15" customHeight="1" x14ac:dyDescent="0.2">
      <c r="A8" s="45" t="s">
        <v>8</v>
      </c>
      <c r="B8" s="95"/>
      <c r="C8" s="95"/>
      <c r="D8" s="95"/>
      <c r="E8" s="95"/>
      <c r="F8" s="100"/>
      <c r="G8" s="100"/>
      <c r="H8" s="100"/>
      <c r="I8" s="100"/>
      <c r="J8" s="101"/>
      <c r="K8" s="3"/>
    </row>
    <row r="9" spans="1:17" ht="15" customHeight="1" x14ac:dyDescent="0.2">
      <c r="A9" s="45" t="s">
        <v>9</v>
      </c>
      <c r="B9" s="95"/>
      <c r="C9" s="95"/>
      <c r="D9" s="95"/>
      <c r="E9" s="95"/>
      <c r="F9" s="100"/>
      <c r="G9" s="100"/>
      <c r="H9" s="100"/>
      <c r="I9" s="100"/>
      <c r="J9" s="101"/>
      <c r="K9" s="3"/>
    </row>
    <row r="10" spans="1:17" ht="9" customHeight="1" thickBot="1" x14ac:dyDescent="0.25">
      <c r="A10" s="31"/>
      <c r="B10" s="49"/>
      <c r="C10" s="49"/>
      <c r="D10" s="49"/>
      <c r="E10" s="49"/>
      <c r="F10" s="102"/>
      <c r="G10" s="102"/>
      <c r="H10" s="102"/>
      <c r="I10" s="102"/>
      <c r="J10" s="103"/>
      <c r="K10" s="4"/>
    </row>
    <row r="11" spans="1:17" ht="27.6" customHeight="1" x14ac:dyDescent="0.2">
      <c r="A11" s="86" t="s">
        <v>0</v>
      </c>
      <c r="B11" s="92" t="s">
        <v>59</v>
      </c>
      <c r="C11" s="92" t="s">
        <v>13</v>
      </c>
      <c r="D11" s="92" t="s">
        <v>14</v>
      </c>
      <c r="E11" s="92" t="s">
        <v>115</v>
      </c>
      <c r="F11" s="92" t="s">
        <v>52</v>
      </c>
      <c r="G11" s="92" t="s">
        <v>116</v>
      </c>
      <c r="H11" s="92" t="s">
        <v>57</v>
      </c>
      <c r="I11" s="104" t="s">
        <v>117</v>
      </c>
      <c r="J11" s="88" t="s">
        <v>15</v>
      </c>
    </row>
    <row r="12" spans="1:17" ht="13.5" thickBot="1" x14ac:dyDescent="0.25">
      <c r="A12" s="87"/>
      <c r="B12" s="97"/>
      <c r="C12" s="93"/>
      <c r="D12" s="93"/>
      <c r="E12" s="93"/>
      <c r="F12" s="93"/>
      <c r="G12" s="93"/>
      <c r="H12" s="93"/>
      <c r="I12" s="105"/>
      <c r="J12" s="89"/>
    </row>
    <row r="13" spans="1:17" x14ac:dyDescent="0.2">
      <c r="A13" s="56" t="s">
        <v>47</v>
      </c>
      <c r="B13" s="57"/>
      <c r="C13" s="57"/>
      <c r="D13" s="57"/>
      <c r="E13" s="57"/>
      <c r="F13" s="57"/>
      <c r="G13" s="57"/>
      <c r="H13" s="57"/>
      <c r="I13" s="57"/>
      <c r="J13" s="58"/>
    </row>
    <row r="14" spans="1:17" x14ac:dyDescent="0.2">
      <c r="A14" s="38" t="s">
        <v>112</v>
      </c>
      <c r="B14" s="53"/>
      <c r="C14" s="54"/>
      <c r="D14" s="54"/>
      <c r="E14" s="54"/>
      <c r="F14" s="54"/>
      <c r="G14" s="54"/>
      <c r="H14" s="54"/>
      <c r="I14" s="54"/>
      <c r="J14" s="55"/>
      <c r="P14" s="47"/>
    </row>
    <row r="15" spans="1:17" x14ac:dyDescent="0.2">
      <c r="A15" s="5" t="s">
        <v>104</v>
      </c>
      <c r="B15" s="5" t="s">
        <v>95</v>
      </c>
      <c r="C15" s="6" t="s">
        <v>41</v>
      </c>
      <c r="D15" s="6">
        <v>12</v>
      </c>
      <c r="E15" s="6">
        <v>1</v>
      </c>
      <c r="F15" s="24">
        <v>2.3199999999999998</v>
      </c>
      <c r="G15" s="24">
        <f>F15*D15</f>
        <v>27.839999999999996</v>
      </c>
      <c r="H15" s="24">
        <v>3.95</v>
      </c>
      <c r="I15" s="18"/>
      <c r="J15" s="7">
        <f>G15*I15</f>
        <v>0</v>
      </c>
      <c r="P15" s="47"/>
      <c r="Q15" s="48"/>
    </row>
    <row r="16" spans="1:17" x14ac:dyDescent="0.2">
      <c r="A16" s="8" t="s">
        <v>42</v>
      </c>
      <c r="B16" s="5" t="s">
        <v>60</v>
      </c>
      <c r="C16" s="6" t="s">
        <v>41</v>
      </c>
      <c r="D16" s="6">
        <v>12</v>
      </c>
      <c r="E16" s="6">
        <v>1</v>
      </c>
      <c r="F16" s="24">
        <v>2.3199999999999998</v>
      </c>
      <c r="G16" s="24">
        <f t="shared" ref="G16:G18" si="0">F16*D16</f>
        <v>27.839999999999996</v>
      </c>
      <c r="H16" s="25">
        <v>3.95</v>
      </c>
      <c r="I16" s="19"/>
      <c r="J16" s="7">
        <f t="shared" ref="J16:J18" si="1">G16*I16</f>
        <v>0</v>
      </c>
      <c r="P16" s="47"/>
      <c r="Q16" s="48"/>
    </row>
    <row r="17" spans="1:16" x14ac:dyDescent="0.2">
      <c r="A17" s="8" t="s">
        <v>100</v>
      </c>
      <c r="B17" s="5" t="s">
        <v>61</v>
      </c>
      <c r="C17" s="6" t="s">
        <v>41</v>
      </c>
      <c r="D17" s="6">
        <v>12</v>
      </c>
      <c r="E17" s="6">
        <v>1</v>
      </c>
      <c r="F17" s="24">
        <v>2.3199999999999998</v>
      </c>
      <c r="G17" s="24">
        <f t="shared" si="0"/>
        <v>27.839999999999996</v>
      </c>
      <c r="H17" s="25">
        <v>3.95</v>
      </c>
      <c r="I17" s="19"/>
      <c r="J17" s="7">
        <f t="shared" si="1"/>
        <v>0</v>
      </c>
      <c r="P17" s="48"/>
    </row>
    <row r="18" spans="1:16" x14ac:dyDescent="0.2">
      <c r="A18" s="8" t="s">
        <v>51</v>
      </c>
      <c r="B18" s="5" t="s">
        <v>62</v>
      </c>
      <c r="C18" s="6" t="s">
        <v>41</v>
      </c>
      <c r="D18" s="6">
        <v>12</v>
      </c>
      <c r="E18" s="6">
        <v>1</v>
      </c>
      <c r="F18" s="24">
        <v>2.3199999999999998</v>
      </c>
      <c r="G18" s="24">
        <f t="shared" si="0"/>
        <v>27.839999999999996</v>
      </c>
      <c r="H18" s="25">
        <v>3.95</v>
      </c>
      <c r="I18" s="19"/>
      <c r="J18" s="7">
        <f t="shared" si="1"/>
        <v>0</v>
      </c>
    </row>
    <row r="19" spans="1:16" x14ac:dyDescent="0.2">
      <c r="A19" s="8"/>
      <c r="B19" s="50"/>
      <c r="C19" s="51"/>
      <c r="D19" s="51"/>
      <c r="E19" s="51"/>
      <c r="F19" s="51"/>
      <c r="G19" s="51"/>
      <c r="H19" s="51"/>
      <c r="I19" s="51"/>
      <c r="J19" s="52"/>
    </row>
    <row r="20" spans="1:16" x14ac:dyDescent="0.2">
      <c r="A20" s="27" t="s">
        <v>102</v>
      </c>
      <c r="B20" s="50"/>
      <c r="C20" s="51"/>
      <c r="D20" s="51"/>
      <c r="E20" s="51"/>
      <c r="F20" s="51"/>
      <c r="G20" s="51"/>
      <c r="H20" s="51"/>
      <c r="I20" s="51"/>
      <c r="J20" s="52"/>
    </row>
    <row r="21" spans="1:16" x14ac:dyDescent="0.2">
      <c r="A21" s="8" t="s">
        <v>102</v>
      </c>
      <c r="B21" s="5" t="s">
        <v>103</v>
      </c>
      <c r="C21" s="6" t="s">
        <v>105</v>
      </c>
      <c r="D21" s="6">
        <v>30</v>
      </c>
      <c r="E21" s="6">
        <v>6</v>
      </c>
      <c r="F21" s="24">
        <v>1.1000000000000001</v>
      </c>
      <c r="G21" s="24">
        <f t="shared" ref="G21" si="2">F21*D21</f>
        <v>33</v>
      </c>
      <c r="H21" s="25">
        <v>2.2000000000000002</v>
      </c>
      <c r="I21" s="19"/>
      <c r="J21" s="7">
        <f t="shared" ref="J21" si="3">G21*I21</f>
        <v>0</v>
      </c>
    </row>
    <row r="22" spans="1:16" x14ac:dyDescent="0.2">
      <c r="A22" s="8" t="s">
        <v>111</v>
      </c>
      <c r="B22" s="5" t="s">
        <v>109</v>
      </c>
      <c r="C22" s="6" t="s">
        <v>41</v>
      </c>
      <c r="D22" s="6">
        <v>12</v>
      </c>
      <c r="E22" s="6">
        <v>1</v>
      </c>
      <c r="F22" s="24">
        <v>1.99</v>
      </c>
      <c r="G22" s="24">
        <f t="shared" ref="G22" si="4">F22*D22</f>
        <v>23.88</v>
      </c>
      <c r="H22" s="25">
        <v>3.5</v>
      </c>
      <c r="I22" s="19"/>
      <c r="J22" s="7">
        <f t="shared" ref="J22:J23" si="5">G22*I22</f>
        <v>0</v>
      </c>
    </row>
    <row r="23" spans="1:16" x14ac:dyDescent="0.2">
      <c r="A23" s="8" t="s">
        <v>113</v>
      </c>
      <c r="B23" s="5" t="s">
        <v>110</v>
      </c>
      <c r="C23" s="6" t="s">
        <v>114</v>
      </c>
      <c r="D23" s="6">
        <v>1</v>
      </c>
      <c r="E23" s="6">
        <v>9</v>
      </c>
      <c r="F23" s="24">
        <v>7.4</v>
      </c>
      <c r="G23" s="24">
        <f>F23*E23</f>
        <v>66.600000000000009</v>
      </c>
      <c r="H23" s="25">
        <v>12.99</v>
      </c>
      <c r="I23" s="19"/>
      <c r="J23" s="7">
        <f t="shared" si="5"/>
        <v>0</v>
      </c>
    </row>
    <row r="24" spans="1:16" x14ac:dyDescent="0.2">
      <c r="A24" s="8"/>
      <c r="B24" s="50"/>
      <c r="C24" s="51"/>
      <c r="D24" s="51"/>
      <c r="E24" s="51"/>
      <c r="F24" s="51"/>
      <c r="G24" s="51"/>
      <c r="H24" s="51"/>
      <c r="I24" s="51"/>
      <c r="J24" s="52"/>
    </row>
    <row r="25" spans="1:16" x14ac:dyDescent="0.2">
      <c r="A25" s="64" t="s">
        <v>48</v>
      </c>
      <c r="B25" s="65"/>
      <c r="C25" s="65"/>
      <c r="D25" s="65"/>
      <c r="E25" s="65"/>
      <c r="F25" s="65"/>
      <c r="G25" s="65"/>
      <c r="H25" s="65"/>
      <c r="I25" s="65"/>
      <c r="J25" s="66"/>
    </row>
    <row r="26" spans="1:16" x14ac:dyDescent="0.2">
      <c r="A26" s="27" t="s">
        <v>56</v>
      </c>
      <c r="B26" s="59"/>
      <c r="C26" s="60"/>
      <c r="D26" s="60"/>
      <c r="E26" s="60"/>
      <c r="F26" s="60"/>
      <c r="G26" s="60"/>
      <c r="H26" s="60"/>
      <c r="I26" s="60"/>
      <c r="J26" s="61"/>
    </row>
    <row r="27" spans="1:16" x14ac:dyDescent="0.2">
      <c r="A27" s="8" t="s">
        <v>37</v>
      </c>
      <c r="B27" s="5" t="s">
        <v>63</v>
      </c>
      <c r="C27" s="6" t="s">
        <v>106</v>
      </c>
      <c r="D27" s="6"/>
      <c r="E27" s="6"/>
      <c r="F27" s="36" t="s">
        <v>53</v>
      </c>
      <c r="G27" s="37">
        <v>65.7</v>
      </c>
      <c r="H27" s="37"/>
      <c r="I27" s="19"/>
      <c r="J27" s="7">
        <f>G27*I27</f>
        <v>0</v>
      </c>
    </row>
    <row r="28" spans="1:16" x14ac:dyDescent="0.2">
      <c r="A28" s="8" t="s">
        <v>43</v>
      </c>
      <c r="B28" s="5" t="s">
        <v>64</v>
      </c>
      <c r="C28" s="6" t="s">
        <v>107</v>
      </c>
      <c r="D28" s="6"/>
      <c r="E28" s="6"/>
      <c r="F28" s="36" t="s">
        <v>53</v>
      </c>
      <c r="G28" s="37">
        <v>54.75</v>
      </c>
      <c r="H28" s="37"/>
      <c r="I28" s="19"/>
      <c r="J28" s="7">
        <f>G28*I28</f>
        <v>0</v>
      </c>
    </row>
    <row r="29" spans="1:16" x14ac:dyDescent="0.2">
      <c r="A29" s="8"/>
      <c r="B29" s="50"/>
      <c r="C29" s="51"/>
      <c r="D29" s="51"/>
      <c r="E29" s="51"/>
      <c r="F29" s="51"/>
      <c r="G29" s="51"/>
      <c r="H29" s="51"/>
      <c r="I29" s="51"/>
      <c r="J29" s="52"/>
    </row>
    <row r="30" spans="1:16" x14ac:dyDescent="0.2">
      <c r="A30" s="27" t="s">
        <v>101</v>
      </c>
      <c r="B30" s="59"/>
      <c r="C30" s="60"/>
      <c r="D30" s="60"/>
      <c r="E30" s="60"/>
      <c r="F30" s="60"/>
      <c r="G30" s="60"/>
      <c r="H30" s="60"/>
      <c r="I30" s="60"/>
      <c r="J30" s="61"/>
    </row>
    <row r="31" spans="1:16" x14ac:dyDescent="0.2">
      <c r="A31" s="8" t="s">
        <v>42</v>
      </c>
      <c r="B31" s="5" t="s">
        <v>65</v>
      </c>
      <c r="C31" s="6" t="s">
        <v>99</v>
      </c>
      <c r="D31" s="6"/>
      <c r="E31" s="6"/>
      <c r="F31" s="36" t="s">
        <v>54</v>
      </c>
      <c r="G31" s="37">
        <v>35.85</v>
      </c>
      <c r="H31" s="37"/>
      <c r="I31" s="19"/>
      <c r="J31" s="7">
        <f t="shared" ref="J31:J33" si="6">G31*I31</f>
        <v>0</v>
      </c>
    </row>
    <row r="32" spans="1:16" x14ac:dyDescent="0.2">
      <c r="A32" s="8" t="s">
        <v>100</v>
      </c>
      <c r="B32" s="5" t="s">
        <v>66</v>
      </c>
      <c r="C32" s="6" t="s">
        <v>99</v>
      </c>
      <c r="D32" s="6"/>
      <c r="E32" s="6"/>
      <c r="F32" s="36" t="s">
        <v>54</v>
      </c>
      <c r="G32" s="37">
        <v>35.85</v>
      </c>
      <c r="H32" s="37"/>
      <c r="I32" s="19"/>
      <c r="J32" s="7">
        <f t="shared" si="6"/>
        <v>0</v>
      </c>
    </row>
    <row r="33" spans="1:10" x14ac:dyDescent="0.2">
      <c r="A33" s="8" t="s">
        <v>51</v>
      </c>
      <c r="B33" s="5" t="s">
        <v>67</v>
      </c>
      <c r="C33" s="6" t="s">
        <v>99</v>
      </c>
      <c r="D33" s="6"/>
      <c r="E33" s="6"/>
      <c r="F33" s="36" t="s">
        <v>54</v>
      </c>
      <c r="G33" s="37">
        <v>35.85</v>
      </c>
      <c r="H33" s="37"/>
      <c r="I33" s="19"/>
      <c r="J33" s="7">
        <f t="shared" si="6"/>
        <v>0</v>
      </c>
    </row>
    <row r="34" spans="1:10" x14ac:dyDescent="0.2">
      <c r="A34" s="8"/>
      <c r="B34" s="50"/>
      <c r="C34" s="51"/>
      <c r="D34" s="51"/>
      <c r="E34" s="51"/>
      <c r="F34" s="51"/>
      <c r="G34" s="51"/>
      <c r="H34" s="51"/>
      <c r="I34" s="51"/>
      <c r="J34" s="52"/>
    </row>
    <row r="35" spans="1:10" ht="13.5" thickBot="1" x14ac:dyDescent="0.25">
      <c r="A35" s="46"/>
      <c r="B35" s="62"/>
      <c r="C35" s="62"/>
      <c r="D35" s="62"/>
      <c r="E35" s="62"/>
      <c r="F35" s="62"/>
      <c r="G35" s="62"/>
      <c r="H35" s="62"/>
      <c r="I35" s="62"/>
      <c r="J35" s="63"/>
    </row>
    <row r="36" spans="1:10" x14ac:dyDescent="0.2">
      <c r="A36" s="56" t="s">
        <v>46</v>
      </c>
      <c r="B36" s="57"/>
      <c r="C36" s="57"/>
      <c r="D36" s="57"/>
      <c r="E36" s="57"/>
      <c r="F36" s="57"/>
      <c r="G36" s="57"/>
      <c r="H36" s="57"/>
      <c r="I36" s="57"/>
      <c r="J36" s="58"/>
    </row>
    <row r="37" spans="1:10" x14ac:dyDescent="0.2">
      <c r="A37" s="26" t="s">
        <v>22</v>
      </c>
      <c r="B37" s="53"/>
      <c r="C37" s="54"/>
      <c r="D37" s="54"/>
      <c r="E37" s="54"/>
      <c r="F37" s="54"/>
      <c r="G37" s="54"/>
      <c r="H37" s="54"/>
      <c r="I37" s="54"/>
      <c r="J37" s="55"/>
    </row>
    <row r="38" spans="1:10" x14ac:dyDescent="0.2">
      <c r="A38" s="5" t="s">
        <v>21</v>
      </c>
      <c r="B38" s="5" t="s">
        <v>68</v>
      </c>
      <c r="C38" s="6" t="s">
        <v>18</v>
      </c>
      <c r="D38" s="6"/>
      <c r="E38" s="6">
        <v>9</v>
      </c>
      <c r="F38" s="24">
        <v>13.99</v>
      </c>
      <c r="G38" s="24">
        <f>E38*F38</f>
        <v>125.91</v>
      </c>
      <c r="H38" s="24"/>
      <c r="I38" s="18"/>
      <c r="J38" s="7">
        <f>G38*I38</f>
        <v>0</v>
      </c>
    </row>
    <row r="39" spans="1:10" x14ac:dyDescent="0.2">
      <c r="A39" s="5" t="s">
        <v>49</v>
      </c>
      <c r="B39" s="5" t="s">
        <v>94</v>
      </c>
      <c r="C39" s="6" t="s">
        <v>35</v>
      </c>
      <c r="D39" s="6">
        <v>20</v>
      </c>
      <c r="E39" s="6">
        <v>9</v>
      </c>
      <c r="F39" s="24">
        <v>11.66</v>
      </c>
      <c r="G39" s="24">
        <f t="shared" ref="G39:G46" si="7">E39*F39</f>
        <v>104.94</v>
      </c>
      <c r="H39" s="25">
        <v>1</v>
      </c>
      <c r="I39" s="21"/>
      <c r="J39" s="7">
        <f t="shared" ref="J39:J82" si="8">G39*I39</f>
        <v>0</v>
      </c>
    </row>
    <row r="40" spans="1:10" x14ac:dyDescent="0.2">
      <c r="A40" s="8" t="s">
        <v>20</v>
      </c>
      <c r="B40" s="5" t="s">
        <v>69</v>
      </c>
      <c r="C40" s="6" t="s">
        <v>18</v>
      </c>
      <c r="D40" s="6"/>
      <c r="E40" s="6">
        <v>9</v>
      </c>
      <c r="F40" s="24">
        <v>13.99</v>
      </c>
      <c r="G40" s="24">
        <f t="shared" si="7"/>
        <v>125.91</v>
      </c>
      <c r="H40" s="25"/>
      <c r="I40" s="19"/>
      <c r="J40" s="7">
        <f t="shared" si="8"/>
        <v>0</v>
      </c>
    </row>
    <row r="41" spans="1:10" x14ac:dyDescent="0.2">
      <c r="A41" s="8"/>
      <c r="B41" s="50"/>
      <c r="C41" s="51"/>
      <c r="D41" s="51"/>
      <c r="E41" s="51"/>
      <c r="F41" s="51"/>
      <c r="G41" s="51"/>
      <c r="H41" s="51"/>
      <c r="I41" s="51"/>
      <c r="J41" s="52"/>
    </row>
    <row r="42" spans="1:10" x14ac:dyDescent="0.2">
      <c r="A42" s="27" t="s">
        <v>23</v>
      </c>
      <c r="B42" s="59"/>
      <c r="C42" s="60"/>
      <c r="D42" s="60"/>
      <c r="E42" s="60"/>
      <c r="F42" s="60"/>
      <c r="G42" s="60"/>
      <c r="H42" s="60"/>
      <c r="I42" s="60"/>
      <c r="J42" s="61"/>
    </row>
    <row r="43" spans="1:10" x14ac:dyDescent="0.2">
      <c r="A43" s="8" t="s">
        <v>19</v>
      </c>
      <c r="B43" s="5" t="s">
        <v>70</v>
      </c>
      <c r="C43" s="6" t="s">
        <v>18</v>
      </c>
      <c r="D43" s="6"/>
      <c r="E43" s="6">
        <v>9</v>
      </c>
      <c r="F43" s="24">
        <v>13.99</v>
      </c>
      <c r="G43" s="24">
        <f t="shared" si="7"/>
        <v>125.91</v>
      </c>
      <c r="H43" s="25"/>
      <c r="I43" s="19"/>
      <c r="J43" s="7">
        <f t="shared" si="8"/>
        <v>0</v>
      </c>
    </row>
    <row r="44" spans="1:10" x14ac:dyDescent="0.2">
      <c r="A44" s="8" t="s">
        <v>24</v>
      </c>
      <c r="B44" s="5" t="s">
        <v>71</v>
      </c>
      <c r="C44" s="6" t="s">
        <v>18</v>
      </c>
      <c r="D44" s="6"/>
      <c r="E44" s="6">
        <v>9</v>
      </c>
      <c r="F44" s="24">
        <v>13.99</v>
      </c>
      <c r="G44" s="24">
        <f t="shared" si="7"/>
        <v>125.91</v>
      </c>
      <c r="H44" s="25"/>
      <c r="I44" s="19"/>
      <c r="J44" s="7">
        <f t="shared" si="8"/>
        <v>0</v>
      </c>
    </row>
    <row r="45" spans="1:10" x14ac:dyDescent="0.2">
      <c r="A45" s="8" t="s">
        <v>25</v>
      </c>
      <c r="B45" s="5" t="s">
        <v>72</v>
      </c>
      <c r="C45" s="6" t="s">
        <v>18</v>
      </c>
      <c r="D45" s="6"/>
      <c r="E45" s="6">
        <v>9</v>
      </c>
      <c r="F45" s="24">
        <v>13.99</v>
      </c>
      <c r="G45" s="24">
        <f t="shared" si="7"/>
        <v>125.91</v>
      </c>
      <c r="H45" s="25"/>
      <c r="I45" s="19"/>
      <c r="J45" s="7">
        <f t="shared" si="8"/>
        <v>0</v>
      </c>
    </row>
    <row r="46" spans="1:10" x14ac:dyDescent="0.2">
      <c r="A46" s="8" t="s">
        <v>26</v>
      </c>
      <c r="B46" s="5" t="s">
        <v>73</v>
      </c>
      <c r="C46" s="6" t="s">
        <v>18</v>
      </c>
      <c r="D46" s="6"/>
      <c r="E46" s="6">
        <v>9</v>
      </c>
      <c r="F46" s="24">
        <v>13.99</v>
      </c>
      <c r="G46" s="24">
        <f t="shared" si="7"/>
        <v>125.91</v>
      </c>
      <c r="H46" s="25"/>
      <c r="I46" s="19"/>
      <c r="J46" s="7">
        <f t="shared" si="8"/>
        <v>0</v>
      </c>
    </row>
    <row r="47" spans="1:10" x14ac:dyDescent="0.2">
      <c r="A47" s="8"/>
      <c r="B47" s="50"/>
      <c r="C47" s="51"/>
      <c r="D47" s="51"/>
      <c r="E47" s="51"/>
      <c r="F47" s="51"/>
      <c r="G47" s="51"/>
      <c r="H47" s="51"/>
      <c r="I47" s="51"/>
      <c r="J47" s="52"/>
    </row>
    <row r="48" spans="1:10" x14ac:dyDescent="0.2">
      <c r="A48" s="64" t="s">
        <v>44</v>
      </c>
      <c r="B48" s="65"/>
      <c r="C48" s="65"/>
      <c r="D48" s="65"/>
      <c r="E48" s="65"/>
      <c r="F48" s="65"/>
      <c r="G48" s="65"/>
      <c r="H48" s="65"/>
      <c r="I48" s="65"/>
      <c r="J48" s="66"/>
    </row>
    <row r="49" spans="1:10" x14ac:dyDescent="0.2">
      <c r="A49" s="27" t="s">
        <v>36</v>
      </c>
      <c r="B49" s="59"/>
      <c r="C49" s="60"/>
      <c r="D49" s="60"/>
      <c r="E49" s="60"/>
      <c r="F49" s="60"/>
      <c r="G49" s="60"/>
      <c r="H49" s="60"/>
      <c r="I49" s="60"/>
      <c r="J49" s="61"/>
    </row>
    <row r="50" spans="1:10" x14ac:dyDescent="0.2">
      <c r="A50" s="8" t="s">
        <v>37</v>
      </c>
      <c r="B50" s="5" t="s">
        <v>74</v>
      </c>
      <c r="C50" s="6" t="s">
        <v>40</v>
      </c>
      <c r="D50" s="6">
        <v>20</v>
      </c>
      <c r="E50" s="6">
        <v>1</v>
      </c>
      <c r="F50" s="24">
        <v>1.55</v>
      </c>
      <c r="G50" s="25">
        <f>D50*F50</f>
        <v>31</v>
      </c>
      <c r="H50" s="25">
        <v>2.95</v>
      </c>
      <c r="I50" s="19"/>
      <c r="J50" s="7">
        <f t="shared" si="8"/>
        <v>0</v>
      </c>
    </row>
    <row r="51" spans="1:10" x14ac:dyDescent="0.2">
      <c r="A51" s="8" t="s">
        <v>38</v>
      </c>
      <c r="B51" s="5" t="s">
        <v>75</v>
      </c>
      <c r="C51" s="6" t="s">
        <v>40</v>
      </c>
      <c r="D51" s="6">
        <v>15</v>
      </c>
      <c r="E51" s="6">
        <v>1</v>
      </c>
      <c r="F51" s="24">
        <v>1.55</v>
      </c>
      <c r="G51" s="25">
        <f>D51*F51</f>
        <v>23.25</v>
      </c>
      <c r="H51" s="25">
        <v>2.95</v>
      </c>
      <c r="I51" s="19"/>
      <c r="J51" s="7">
        <f t="shared" si="8"/>
        <v>0</v>
      </c>
    </row>
    <row r="52" spans="1:10" x14ac:dyDescent="0.2">
      <c r="A52" s="22"/>
      <c r="B52" s="67"/>
      <c r="C52" s="68"/>
      <c r="D52" s="68"/>
      <c r="E52" s="68"/>
      <c r="F52" s="68"/>
      <c r="G52" s="68"/>
      <c r="H52" s="68"/>
      <c r="I52" s="68"/>
      <c r="J52" s="69"/>
    </row>
    <row r="53" spans="1:10" x14ac:dyDescent="0.2">
      <c r="A53" s="38" t="s">
        <v>112</v>
      </c>
      <c r="B53" s="59"/>
      <c r="C53" s="60"/>
      <c r="D53" s="60"/>
      <c r="E53" s="60"/>
      <c r="F53" s="60"/>
      <c r="G53" s="60"/>
      <c r="H53" s="60"/>
      <c r="I53" s="60"/>
      <c r="J53" s="61"/>
    </row>
    <row r="54" spans="1:10" x14ac:dyDescent="0.2">
      <c r="A54" s="8" t="s">
        <v>97</v>
      </c>
      <c r="B54" s="5" t="s">
        <v>118</v>
      </c>
      <c r="C54" s="6" t="s">
        <v>41</v>
      </c>
      <c r="D54" s="6">
        <v>12</v>
      </c>
      <c r="E54" s="6">
        <v>1</v>
      </c>
      <c r="F54" s="24">
        <v>2.3199999999999998</v>
      </c>
      <c r="G54" s="25">
        <f>D54*F54</f>
        <v>27.839999999999996</v>
      </c>
      <c r="H54" s="25">
        <v>3.95</v>
      </c>
      <c r="I54" s="19"/>
      <c r="J54" s="7">
        <f t="shared" ref="J54" si="9">G54*I54</f>
        <v>0</v>
      </c>
    </row>
    <row r="55" spans="1:10" x14ac:dyDescent="0.2">
      <c r="A55" s="8" t="s">
        <v>97</v>
      </c>
      <c r="B55" s="5" t="s">
        <v>98</v>
      </c>
      <c r="C55" s="6" t="s">
        <v>119</v>
      </c>
      <c r="D55" s="6">
        <v>12</v>
      </c>
      <c r="E55" s="6">
        <v>1</v>
      </c>
      <c r="F55" s="24">
        <v>1.79</v>
      </c>
      <c r="G55" s="25">
        <f>D55*F55</f>
        <v>21.48</v>
      </c>
      <c r="H55" s="25">
        <v>2.99</v>
      </c>
      <c r="I55" s="19"/>
      <c r="J55" s="7">
        <f t="shared" si="8"/>
        <v>0</v>
      </c>
    </row>
    <row r="56" spans="1:10" x14ac:dyDescent="0.2">
      <c r="A56" s="8"/>
      <c r="B56" s="50"/>
      <c r="C56" s="51"/>
      <c r="D56" s="51"/>
      <c r="E56" s="51"/>
      <c r="F56" s="51"/>
      <c r="G56" s="51"/>
      <c r="H56" s="51"/>
      <c r="I56" s="51"/>
      <c r="J56" s="52"/>
    </row>
    <row r="57" spans="1:10" x14ac:dyDescent="0.2">
      <c r="A57" s="64" t="s">
        <v>45</v>
      </c>
      <c r="B57" s="65"/>
      <c r="C57" s="65"/>
      <c r="D57" s="65"/>
      <c r="E57" s="65"/>
      <c r="F57" s="65"/>
      <c r="G57" s="65"/>
      <c r="H57" s="65"/>
      <c r="I57" s="65"/>
      <c r="J57" s="66"/>
    </row>
    <row r="58" spans="1:10" x14ac:dyDescent="0.2">
      <c r="A58" s="28" t="s">
        <v>27</v>
      </c>
      <c r="B58" s="72"/>
      <c r="C58" s="73"/>
      <c r="D58" s="73"/>
      <c r="E58" s="73"/>
      <c r="F58" s="73"/>
      <c r="G58" s="73"/>
      <c r="H58" s="73"/>
      <c r="I58" s="73"/>
      <c r="J58" s="74"/>
    </row>
    <row r="59" spans="1:10" x14ac:dyDescent="0.2">
      <c r="A59" s="8" t="s">
        <v>29</v>
      </c>
      <c r="B59" s="5" t="s">
        <v>76</v>
      </c>
      <c r="C59" s="6" t="s">
        <v>107</v>
      </c>
      <c r="D59" s="6"/>
      <c r="E59" s="6"/>
      <c r="F59" s="24" t="s">
        <v>39</v>
      </c>
      <c r="G59" s="24">
        <v>34</v>
      </c>
      <c r="H59" s="25"/>
      <c r="I59" s="19"/>
      <c r="J59" s="7">
        <f t="shared" si="8"/>
        <v>0</v>
      </c>
    </row>
    <row r="60" spans="1:10" x14ac:dyDescent="0.2">
      <c r="A60" s="8" t="s">
        <v>28</v>
      </c>
      <c r="B60" s="5" t="s">
        <v>77</v>
      </c>
      <c r="C60" s="6" t="s">
        <v>107</v>
      </c>
      <c r="D60" s="6"/>
      <c r="E60" s="6"/>
      <c r="F60" s="24" t="s">
        <v>39</v>
      </c>
      <c r="G60" s="24">
        <v>34</v>
      </c>
      <c r="H60" s="25"/>
      <c r="I60" s="19"/>
      <c r="J60" s="7">
        <f t="shared" si="8"/>
        <v>0</v>
      </c>
    </row>
    <row r="61" spans="1:10" x14ac:dyDescent="0.2">
      <c r="A61" s="8" t="s">
        <v>30</v>
      </c>
      <c r="B61" s="5" t="s">
        <v>78</v>
      </c>
      <c r="C61" s="6" t="s">
        <v>107</v>
      </c>
      <c r="D61" s="6"/>
      <c r="E61" s="6"/>
      <c r="F61" s="24" t="s">
        <v>39</v>
      </c>
      <c r="G61" s="24">
        <v>34</v>
      </c>
      <c r="H61" s="25"/>
      <c r="I61" s="19"/>
      <c r="J61" s="7">
        <f t="shared" si="8"/>
        <v>0</v>
      </c>
    </row>
    <row r="62" spans="1:10" x14ac:dyDescent="0.2">
      <c r="A62" s="8" t="s">
        <v>58</v>
      </c>
      <c r="B62" s="5" t="s">
        <v>79</v>
      </c>
      <c r="C62" s="6" t="s">
        <v>107</v>
      </c>
      <c r="D62" s="6"/>
      <c r="E62" s="6"/>
      <c r="F62" s="24" t="s">
        <v>39</v>
      </c>
      <c r="G62" s="24">
        <v>34</v>
      </c>
      <c r="H62" s="25"/>
      <c r="I62" s="19"/>
      <c r="J62" s="7">
        <f t="shared" si="8"/>
        <v>0</v>
      </c>
    </row>
    <row r="63" spans="1:10" x14ac:dyDescent="0.2">
      <c r="A63" s="8" t="s">
        <v>31</v>
      </c>
      <c r="B63" s="5" t="s">
        <v>80</v>
      </c>
      <c r="C63" s="6" t="s">
        <v>107</v>
      </c>
      <c r="D63" s="6"/>
      <c r="E63" s="6"/>
      <c r="F63" s="24" t="s">
        <v>39</v>
      </c>
      <c r="G63" s="24">
        <v>34</v>
      </c>
      <c r="H63" s="25"/>
      <c r="I63" s="19"/>
      <c r="J63" s="7">
        <f t="shared" si="8"/>
        <v>0</v>
      </c>
    </row>
    <row r="64" spans="1:10" x14ac:dyDescent="0.2">
      <c r="A64" s="8" t="s">
        <v>32</v>
      </c>
      <c r="B64" s="5" t="s">
        <v>81</v>
      </c>
      <c r="C64" s="6" t="s">
        <v>107</v>
      </c>
      <c r="D64" s="6"/>
      <c r="E64" s="6"/>
      <c r="F64" s="24" t="s">
        <v>39</v>
      </c>
      <c r="G64" s="24">
        <v>34</v>
      </c>
      <c r="H64" s="25"/>
      <c r="I64" s="19"/>
      <c r="J64" s="7">
        <f t="shared" si="8"/>
        <v>0</v>
      </c>
    </row>
    <row r="65" spans="1:28" s="16" customFormat="1" x14ac:dyDescent="0.2">
      <c r="A65" s="14" t="s">
        <v>33</v>
      </c>
      <c r="B65" s="5" t="s">
        <v>82</v>
      </c>
      <c r="C65" s="6" t="s">
        <v>107</v>
      </c>
      <c r="D65" s="15"/>
      <c r="E65" s="15"/>
      <c r="F65" s="24" t="s">
        <v>39</v>
      </c>
      <c r="G65" s="24">
        <v>34</v>
      </c>
      <c r="H65" s="25"/>
      <c r="I65" s="20"/>
      <c r="J65" s="7">
        <f t="shared" si="8"/>
        <v>0</v>
      </c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</row>
    <row r="66" spans="1:28" s="16" customFormat="1" x14ac:dyDescent="0.2">
      <c r="A66" s="14" t="s">
        <v>34</v>
      </c>
      <c r="B66" s="5" t="s">
        <v>83</v>
      </c>
      <c r="C66" s="6" t="s">
        <v>107</v>
      </c>
      <c r="D66" s="15"/>
      <c r="E66" s="15"/>
      <c r="F66" s="24" t="s">
        <v>39</v>
      </c>
      <c r="G66" s="24">
        <v>34</v>
      </c>
      <c r="H66" s="25"/>
      <c r="I66" s="20"/>
      <c r="J66" s="7">
        <f t="shared" si="8"/>
        <v>0</v>
      </c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</row>
    <row r="67" spans="1:28" x14ac:dyDescent="0.2">
      <c r="A67" s="8" t="s">
        <v>50</v>
      </c>
      <c r="B67" s="5" t="s">
        <v>84</v>
      </c>
      <c r="C67" s="6" t="s">
        <v>107</v>
      </c>
      <c r="D67" s="6"/>
      <c r="E67" s="6"/>
      <c r="F67" s="24" t="s">
        <v>39</v>
      </c>
      <c r="G67" s="24">
        <v>34</v>
      </c>
      <c r="H67" s="25"/>
      <c r="I67" s="19"/>
      <c r="J67" s="7">
        <f>G67*I67</f>
        <v>0</v>
      </c>
    </row>
    <row r="68" spans="1:28" s="16" customFormat="1" x14ac:dyDescent="0.2">
      <c r="A68" s="14"/>
      <c r="B68" s="75"/>
      <c r="C68" s="76"/>
      <c r="D68" s="76"/>
      <c r="E68" s="76"/>
      <c r="F68" s="76"/>
      <c r="G68" s="76"/>
      <c r="H68" s="76"/>
      <c r="I68" s="76"/>
      <c r="J68" s="77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</row>
    <row r="69" spans="1:28" s="16" customFormat="1" x14ac:dyDescent="0.2">
      <c r="A69" s="29" t="s">
        <v>22</v>
      </c>
      <c r="B69" s="78"/>
      <c r="C69" s="79"/>
      <c r="D69" s="79"/>
      <c r="E69" s="79"/>
      <c r="F69" s="79"/>
      <c r="G69" s="79"/>
      <c r="H69" s="79"/>
      <c r="I69" s="79"/>
      <c r="J69" s="80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</row>
    <row r="70" spans="1:28" s="16" customFormat="1" x14ac:dyDescent="0.2">
      <c r="A70" s="14" t="s">
        <v>16</v>
      </c>
      <c r="B70" s="43" t="s">
        <v>85</v>
      </c>
      <c r="C70" s="6" t="s">
        <v>120</v>
      </c>
      <c r="D70" s="15"/>
      <c r="E70" s="15"/>
      <c r="F70" s="24" t="s">
        <v>39</v>
      </c>
      <c r="G70" s="24">
        <v>44.2</v>
      </c>
      <c r="H70" s="25"/>
      <c r="I70" s="20"/>
      <c r="J70" s="7">
        <f t="shared" si="8"/>
        <v>0</v>
      </c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</row>
    <row r="71" spans="1:28" s="16" customFormat="1" x14ac:dyDescent="0.2">
      <c r="A71" s="14" t="s">
        <v>17</v>
      </c>
      <c r="B71" s="43" t="s">
        <v>86</v>
      </c>
      <c r="C71" s="6" t="s">
        <v>120</v>
      </c>
      <c r="D71" s="15"/>
      <c r="E71" s="15"/>
      <c r="F71" s="24" t="s">
        <v>39</v>
      </c>
      <c r="G71" s="24">
        <v>44.2</v>
      </c>
      <c r="H71" s="25"/>
      <c r="I71" s="20"/>
      <c r="J71" s="7">
        <f t="shared" si="8"/>
        <v>0</v>
      </c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</row>
    <row r="72" spans="1:28" s="16" customFormat="1" x14ac:dyDescent="0.2">
      <c r="A72" s="14" t="s">
        <v>20</v>
      </c>
      <c r="B72" s="43" t="s">
        <v>87</v>
      </c>
      <c r="C72" s="6" t="s">
        <v>120</v>
      </c>
      <c r="D72" s="15"/>
      <c r="E72" s="15"/>
      <c r="F72" s="24" t="s">
        <v>39</v>
      </c>
      <c r="G72" s="24">
        <v>44.2</v>
      </c>
      <c r="H72" s="25"/>
      <c r="I72" s="20"/>
      <c r="J72" s="7">
        <f t="shared" si="8"/>
        <v>0</v>
      </c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</row>
    <row r="73" spans="1:28" s="16" customFormat="1" x14ac:dyDescent="0.2">
      <c r="A73" s="23"/>
      <c r="B73" s="81"/>
      <c r="C73" s="82"/>
      <c r="D73" s="82"/>
      <c r="E73" s="82"/>
      <c r="F73" s="82"/>
      <c r="G73" s="82"/>
      <c r="H73" s="82"/>
      <c r="I73" s="82"/>
      <c r="J73" s="83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</row>
    <row r="74" spans="1:28" s="16" customFormat="1" x14ac:dyDescent="0.2">
      <c r="A74" s="29" t="s">
        <v>23</v>
      </c>
      <c r="B74" s="78"/>
      <c r="C74" s="79"/>
      <c r="D74" s="79"/>
      <c r="E74" s="79"/>
      <c r="F74" s="79"/>
      <c r="G74" s="79"/>
      <c r="H74" s="79"/>
      <c r="I74" s="79"/>
      <c r="J74" s="80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</row>
    <row r="75" spans="1:28" s="16" customFormat="1" x14ac:dyDescent="0.2">
      <c r="A75" s="14" t="s">
        <v>19</v>
      </c>
      <c r="B75" s="43" t="s">
        <v>88</v>
      </c>
      <c r="C75" s="6" t="s">
        <v>106</v>
      </c>
      <c r="D75" s="15"/>
      <c r="E75" s="15"/>
      <c r="F75" s="24" t="s">
        <v>39</v>
      </c>
      <c r="G75" s="24">
        <v>40.799999999999997</v>
      </c>
      <c r="H75" s="25"/>
      <c r="I75" s="20"/>
      <c r="J75" s="7">
        <f t="shared" si="8"/>
        <v>0</v>
      </c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</row>
    <row r="76" spans="1:28" s="16" customFormat="1" x14ac:dyDescent="0.2">
      <c r="A76" s="14" t="s">
        <v>24</v>
      </c>
      <c r="B76" s="43" t="s">
        <v>89</v>
      </c>
      <c r="C76" s="6" t="s">
        <v>106</v>
      </c>
      <c r="D76" s="15"/>
      <c r="E76" s="15"/>
      <c r="F76" s="24" t="s">
        <v>39</v>
      </c>
      <c r="G76" s="24">
        <v>40.799999999999997</v>
      </c>
      <c r="H76" s="25"/>
      <c r="I76" s="20"/>
      <c r="J76" s="7">
        <f t="shared" si="8"/>
        <v>0</v>
      </c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</row>
    <row r="77" spans="1:28" s="16" customFormat="1" x14ac:dyDescent="0.2">
      <c r="A77" s="14" t="s">
        <v>25</v>
      </c>
      <c r="B77" s="43" t="s">
        <v>90</v>
      </c>
      <c r="C77" s="6" t="s">
        <v>106</v>
      </c>
      <c r="D77" s="15"/>
      <c r="E77" s="15"/>
      <c r="F77" s="24" t="s">
        <v>39</v>
      </c>
      <c r="G77" s="24">
        <v>40.799999999999997</v>
      </c>
      <c r="H77" s="25"/>
      <c r="I77" s="20"/>
      <c r="J77" s="7">
        <f t="shared" si="8"/>
        <v>0</v>
      </c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</row>
    <row r="78" spans="1:28" s="16" customFormat="1" x14ac:dyDescent="0.2">
      <c r="A78" s="14" t="s">
        <v>26</v>
      </c>
      <c r="B78" s="43" t="s">
        <v>91</v>
      </c>
      <c r="C78" s="6" t="s">
        <v>106</v>
      </c>
      <c r="D78" s="15"/>
      <c r="E78" s="15"/>
      <c r="F78" s="24" t="s">
        <v>39</v>
      </c>
      <c r="G78" s="24">
        <v>40.799999999999997</v>
      </c>
      <c r="H78" s="25"/>
      <c r="I78" s="20"/>
      <c r="J78" s="7">
        <f t="shared" si="8"/>
        <v>0</v>
      </c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</row>
    <row r="79" spans="1:28" s="16" customFormat="1" x14ac:dyDescent="0.2">
      <c r="A79" s="14"/>
      <c r="B79" s="75"/>
      <c r="C79" s="76"/>
      <c r="D79" s="76"/>
      <c r="E79" s="76"/>
      <c r="F79" s="76"/>
      <c r="G79" s="76"/>
      <c r="H79" s="76"/>
      <c r="I79" s="76"/>
      <c r="J79" s="77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</row>
    <row r="80" spans="1:28" s="16" customFormat="1" x14ac:dyDescent="0.2">
      <c r="A80" s="29" t="s">
        <v>36</v>
      </c>
      <c r="B80" s="78"/>
      <c r="C80" s="79"/>
      <c r="D80" s="79"/>
      <c r="E80" s="79"/>
      <c r="F80" s="79"/>
      <c r="G80" s="79"/>
      <c r="H80" s="79"/>
      <c r="I80" s="79"/>
      <c r="J80" s="80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</row>
    <row r="81" spans="1:28" s="16" customFormat="1" x14ac:dyDescent="0.2">
      <c r="A81" s="14" t="s">
        <v>37</v>
      </c>
      <c r="B81" s="43" t="s">
        <v>92</v>
      </c>
      <c r="C81" s="6" t="s">
        <v>106</v>
      </c>
      <c r="D81" s="15"/>
      <c r="E81" s="15"/>
      <c r="F81" s="24" t="s">
        <v>96</v>
      </c>
      <c r="G81" s="25">
        <v>53.7</v>
      </c>
      <c r="H81" s="25"/>
      <c r="I81" s="20"/>
      <c r="J81" s="7">
        <f t="shared" si="8"/>
        <v>0</v>
      </c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</row>
    <row r="82" spans="1:28" s="16" customFormat="1" x14ac:dyDescent="0.2">
      <c r="A82" s="14" t="s">
        <v>38</v>
      </c>
      <c r="B82" s="43" t="s">
        <v>93</v>
      </c>
      <c r="C82" s="6" t="s">
        <v>121</v>
      </c>
      <c r="D82" s="15"/>
      <c r="E82" s="15"/>
      <c r="F82" s="24" t="s">
        <v>96</v>
      </c>
      <c r="G82" s="25">
        <v>80.55</v>
      </c>
      <c r="H82" s="25"/>
      <c r="I82" s="20"/>
      <c r="J82" s="7">
        <f t="shared" si="8"/>
        <v>0</v>
      </c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</row>
    <row r="83" spans="1:28" s="16" customFormat="1" x14ac:dyDescent="0.2">
      <c r="A83" s="14"/>
      <c r="B83" s="75"/>
      <c r="C83" s="76"/>
      <c r="D83" s="76"/>
      <c r="E83" s="76"/>
      <c r="F83" s="76"/>
      <c r="G83" s="76"/>
      <c r="H83" s="76"/>
      <c r="I83" s="76"/>
      <c r="J83" s="77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</row>
    <row r="84" spans="1:28" ht="7.5" customHeight="1" x14ac:dyDescent="0.2">
      <c r="A84" s="39"/>
      <c r="B84" s="40"/>
      <c r="C84" s="40"/>
      <c r="D84" s="40"/>
      <c r="E84" s="40"/>
      <c r="F84" s="40"/>
      <c r="G84" s="40"/>
      <c r="H84" s="40"/>
      <c r="I84" s="40"/>
      <c r="J84" s="41"/>
      <c r="K84" s="1"/>
    </row>
    <row r="85" spans="1:28" ht="14.45" customHeight="1" x14ac:dyDescent="0.25">
      <c r="A85" s="32"/>
      <c r="B85" s="1"/>
      <c r="C85" s="1"/>
      <c r="D85" s="1"/>
      <c r="E85" s="1"/>
      <c r="F85" s="1"/>
      <c r="G85" s="1"/>
      <c r="H85" s="1"/>
      <c r="I85" s="9" t="s">
        <v>2</v>
      </c>
      <c r="J85" s="10">
        <f>SUM(J15:J83)</f>
        <v>0</v>
      </c>
    </row>
    <row r="86" spans="1:28" ht="15" x14ac:dyDescent="0.25">
      <c r="A86" s="32"/>
      <c r="B86" s="1"/>
      <c r="C86" s="1"/>
      <c r="D86" s="1"/>
      <c r="F86" s="11" t="s">
        <v>10</v>
      </c>
      <c r="G86" s="11"/>
      <c r="H86" s="11"/>
      <c r="I86" s="12">
        <v>0</v>
      </c>
      <c r="J86" s="13">
        <f>J85*I86</f>
        <v>0</v>
      </c>
    </row>
    <row r="87" spans="1:28" ht="15" x14ac:dyDescent="0.25">
      <c r="A87" s="32"/>
      <c r="B87" s="1"/>
      <c r="C87" s="1"/>
      <c r="D87" s="1"/>
      <c r="E87" s="1"/>
      <c r="F87" s="1"/>
      <c r="G87" s="1"/>
      <c r="H87" s="1"/>
      <c r="I87" s="9" t="s">
        <v>4</v>
      </c>
      <c r="J87" s="13">
        <f>J85-J86</f>
        <v>0</v>
      </c>
    </row>
    <row r="88" spans="1:28" ht="15.75" thickBot="1" x14ac:dyDescent="0.3">
      <c r="A88" s="32"/>
      <c r="B88" s="1"/>
      <c r="C88" s="1"/>
      <c r="D88" s="1"/>
      <c r="E88" s="1"/>
      <c r="F88" s="11" t="s">
        <v>1</v>
      </c>
      <c r="G88" s="11"/>
      <c r="H88" s="11"/>
      <c r="I88" s="12">
        <v>0.1</v>
      </c>
      <c r="J88" s="13">
        <f>J87*I88</f>
        <v>0</v>
      </c>
    </row>
    <row r="89" spans="1:28" ht="15.75" thickBot="1" x14ac:dyDescent="0.3">
      <c r="A89" s="42"/>
      <c r="F89" s="1"/>
      <c r="G89" s="1"/>
      <c r="H89" s="1"/>
      <c r="I89" s="9" t="s">
        <v>55</v>
      </c>
      <c r="J89" s="33">
        <f>J87+J88</f>
        <v>0</v>
      </c>
    </row>
    <row r="90" spans="1:28" ht="21" x14ac:dyDescent="0.35">
      <c r="A90" s="34"/>
      <c r="B90" s="35"/>
      <c r="C90" s="35"/>
      <c r="D90" s="35"/>
      <c r="E90" s="70" t="s">
        <v>3</v>
      </c>
      <c r="F90" s="70"/>
      <c r="G90" s="70"/>
      <c r="H90" s="70"/>
      <c r="I90" s="70"/>
      <c r="J90" s="71"/>
    </row>
  </sheetData>
  <sheetProtection selectLockedCells="1"/>
  <mergeCells count="52">
    <mergeCell ref="A25:J25"/>
    <mergeCell ref="B24:J24"/>
    <mergeCell ref="H11:H12"/>
    <mergeCell ref="A1:J1"/>
    <mergeCell ref="A2:J3"/>
    <mergeCell ref="A11:A12"/>
    <mergeCell ref="J11:J12"/>
    <mergeCell ref="G4:J4"/>
    <mergeCell ref="C11:C12"/>
    <mergeCell ref="D11:D12"/>
    <mergeCell ref="E11:E12"/>
    <mergeCell ref="B4:F4"/>
    <mergeCell ref="B5:J5"/>
    <mergeCell ref="B6:J6"/>
    <mergeCell ref="B7:E7"/>
    <mergeCell ref="B8:E8"/>
    <mergeCell ref="B9:E9"/>
    <mergeCell ref="B11:B12"/>
    <mergeCell ref="F7:J10"/>
    <mergeCell ref="E90:J90"/>
    <mergeCell ref="B58:J58"/>
    <mergeCell ref="B68:J68"/>
    <mergeCell ref="B69:J69"/>
    <mergeCell ref="B73:J73"/>
    <mergeCell ref="B74:J74"/>
    <mergeCell ref="B79:J79"/>
    <mergeCell ref="B80:J80"/>
    <mergeCell ref="B83:J83"/>
    <mergeCell ref="A57:J57"/>
    <mergeCell ref="B42:J42"/>
    <mergeCell ref="B47:J47"/>
    <mergeCell ref="B49:J49"/>
    <mergeCell ref="B52:J52"/>
    <mergeCell ref="B53:J53"/>
    <mergeCell ref="B56:J56"/>
    <mergeCell ref="A48:J48"/>
    <mergeCell ref="B10:E10"/>
    <mergeCell ref="B41:J41"/>
    <mergeCell ref="B14:J14"/>
    <mergeCell ref="A36:J36"/>
    <mergeCell ref="B26:J26"/>
    <mergeCell ref="B29:J29"/>
    <mergeCell ref="B30:J30"/>
    <mergeCell ref="B37:J37"/>
    <mergeCell ref="B19:J19"/>
    <mergeCell ref="B20:J20"/>
    <mergeCell ref="B34:J34"/>
    <mergeCell ref="B35:J35"/>
    <mergeCell ref="F11:F12"/>
    <mergeCell ref="I11:I12"/>
    <mergeCell ref="G11:G12"/>
    <mergeCell ref="A13:J13"/>
  </mergeCells>
  <phoneticPr fontId="33" type="noConversion"/>
  <printOptions horizontalCentered="1"/>
  <pageMargins left="0.19685039370078741" right="0.19685039370078741" top="0.59055118110236227" bottom="0.19685039370078741" header="0.19685039370078741" footer="0.19685039370078741"/>
  <pageSetup paperSize="9" scale="82" orientation="portrait" r:id="rId1"/>
  <headerFooter alignWithMargins="0">
    <oddFooter>Page &amp;P of &amp;N</oddFooter>
  </headerFooter>
  <rowBreaks count="1" manualBreakCount="1">
    <brk id="47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end_Email">
                <anchor moveWithCells="1">
                  <from>
                    <xdr:col>0</xdr:col>
                    <xdr:colOff>304800</xdr:colOff>
                    <xdr:row>88</xdr:row>
                    <xdr:rowOff>19050</xdr:rowOff>
                  </from>
                  <to>
                    <xdr:col>2</xdr:col>
                    <xdr:colOff>476250</xdr:colOff>
                    <xdr:row>89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 LIST</vt:lpstr>
      <vt:lpstr>'PRICE LIST'!Print_Area</vt:lpstr>
      <vt:lpstr>'PRICE LIST'!Print_Titles</vt:lpstr>
    </vt:vector>
  </TitlesOfParts>
  <Company>ASPL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Lee Shepherd</dc:creator>
  <cp:lastModifiedBy>COOKS LAPTOP</cp:lastModifiedBy>
  <cp:lastPrinted>2019-04-15T06:31:06Z</cp:lastPrinted>
  <dcterms:created xsi:type="dcterms:W3CDTF">2010-03-10T23:39:16Z</dcterms:created>
  <dcterms:modified xsi:type="dcterms:W3CDTF">2021-05-10T02:13:46Z</dcterms:modified>
</cp:coreProperties>
</file>